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1621D49-7F13-45C0-84B1-3EE3E7A495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24" i="1" l="1"/>
  <c r="H224" i="1"/>
  <c r="I224" i="1"/>
  <c r="J224" i="1"/>
  <c r="A14" i="1"/>
  <c r="B14" i="1"/>
  <c r="F23" i="1"/>
  <c r="G23" i="1"/>
  <c r="H23" i="1"/>
  <c r="I23" i="1"/>
  <c r="J23" i="1"/>
  <c r="F13" i="1"/>
  <c r="G13" i="1"/>
  <c r="H13" i="1"/>
  <c r="I13" i="1"/>
  <c r="J13" i="1"/>
  <c r="B387" i="1" l="1"/>
  <c r="A387" i="1"/>
  <c r="J386" i="1"/>
  <c r="I386" i="1"/>
  <c r="H386" i="1"/>
  <c r="G386" i="1"/>
  <c r="F386" i="1"/>
  <c r="B377" i="1"/>
  <c r="A377" i="1"/>
  <c r="L387" i="1"/>
  <c r="J376" i="1"/>
  <c r="J387" i="1" s="1"/>
  <c r="I376" i="1"/>
  <c r="I387" i="1" s="1"/>
  <c r="H376" i="1"/>
  <c r="H387" i="1" s="1"/>
  <c r="G376" i="1"/>
  <c r="G387" i="1" s="1"/>
  <c r="F376" i="1"/>
  <c r="F387" i="1" s="1"/>
  <c r="B368" i="1"/>
  <c r="A368" i="1"/>
  <c r="J367" i="1"/>
  <c r="I367" i="1"/>
  <c r="H367" i="1"/>
  <c r="G367" i="1"/>
  <c r="F367" i="1"/>
  <c r="B358" i="1"/>
  <c r="A358" i="1"/>
  <c r="L368" i="1"/>
  <c r="J357" i="1"/>
  <c r="J368" i="1" s="1"/>
  <c r="I357" i="1"/>
  <c r="I368" i="1" s="1"/>
  <c r="H357" i="1"/>
  <c r="H368" i="1" s="1"/>
  <c r="G357" i="1"/>
  <c r="G368" i="1" s="1"/>
  <c r="F357" i="1"/>
  <c r="F368" i="1" s="1"/>
  <c r="B349" i="1"/>
  <c r="A349" i="1"/>
  <c r="J348" i="1"/>
  <c r="I348" i="1"/>
  <c r="H348" i="1"/>
  <c r="G348" i="1"/>
  <c r="F348" i="1"/>
  <c r="B339" i="1"/>
  <c r="A339" i="1"/>
  <c r="L349" i="1"/>
  <c r="J338" i="1"/>
  <c r="J349" i="1" s="1"/>
  <c r="I338" i="1"/>
  <c r="I349" i="1" s="1"/>
  <c r="H338" i="1"/>
  <c r="H349" i="1" s="1"/>
  <c r="G338" i="1"/>
  <c r="G349" i="1" s="1"/>
  <c r="F338" i="1"/>
  <c r="F349" i="1" s="1"/>
  <c r="B330" i="1"/>
  <c r="A330" i="1"/>
  <c r="J329" i="1"/>
  <c r="I329" i="1"/>
  <c r="H329" i="1"/>
  <c r="G329" i="1"/>
  <c r="F329" i="1"/>
  <c r="B320" i="1"/>
  <c r="A320" i="1"/>
  <c r="L330" i="1"/>
  <c r="J319" i="1"/>
  <c r="J330" i="1" s="1"/>
  <c r="I319" i="1"/>
  <c r="I330" i="1" s="1"/>
  <c r="H319" i="1"/>
  <c r="H330" i="1" s="1"/>
  <c r="G319" i="1"/>
  <c r="G330" i="1" s="1"/>
  <c r="F319" i="1"/>
  <c r="F330" i="1" s="1"/>
  <c r="B311" i="1"/>
  <c r="A311" i="1"/>
  <c r="L311" i="1"/>
  <c r="J310" i="1"/>
  <c r="I310" i="1"/>
  <c r="H310" i="1"/>
  <c r="G310" i="1"/>
  <c r="F310" i="1"/>
  <c r="B301" i="1"/>
  <c r="J300" i="1"/>
  <c r="J311" i="1" s="1"/>
  <c r="I300" i="1"/>
  <c r="I311" i="1" s="1"/>
  <c r="H300" i="1"/>
  <c r="H311" i="1" s="1"/>
  <c r="G300" i="1"/>
  <c r="G311" i="1" s="1"/>
  <c r="F300" i="1"/>
  <c r="F311" i="1" s="1"/>
  <c r="B292" i="1"/>
  <c r="A292" i="1"/>
  <c r="J291" i="1"/>
  <c r="I291" i="1"/>
  <c r="H291" i="1"/>
  <c r="G291" i="1"/>
  <c r="F291" i="1"/>
  <c r="B282" i="1"/>
  <c r="L292" i="1"/>
  <c r="J281" i="1"/>
  <c r="I281" i="1"/>
  <c r="H281" i="1"/>
  <c r="H292" i="1" s="1"/>
  <c r="G281" i="1"/>
  <c r="F281" i="1"/>
  <c r="F292" i="1" s="1"/>
  <c r="B273" i="1"/>
  <c r="A273" i="1"/>
  <c r="J272" i="1"/>
  <c r="I272" i="1"/>
  <c r="H272" i="1"/>
  <c r="G272" i="1"/>
  <c r="F272" i="1"/>
  <c r="B263" i="1"/>
  <c r="L273" i="1"/>
  <c r="J262" i="1"/>
  <c r="J273" i="1" s="1"/>
  <c r="I262" i="1"/>
  <c r="H262" i="1"/>
  <c r="H273" i="1" s="1"/>
  <c r="G262" i="1"/>
  <c r="F262" i="1"/>
  <c r="F273" i="1" s="1"/>
  <c r="B254" i="1"/>
  <c r="A254" i="1"/>
  <c r="J253" i="1"/>
  <c r="I253" i="1"/>
  <c r="H253" i="1"/>
  <c r="G253" i="1"/>
  <c r="F253" i="1"/>
  <c r="B244" i="1"/>
  <c r="A244" i="1"/>
  <c r="L254" i="1"/>
  <c r="J243" i="1"/>
  <c r="J254" i="1" s="1"/>
  <c r="I243" i="1"/>
  <c r="I254" i="1" s="1"/>
  <c r="H243" i="1"/>
  <c r="G243" i="1"/>
  <c r="G254" i="1" s="1"/>
  <c r="F243" i="1"/>
  <c r="B235" i="1"/>
  <c r="A235" i="1"/>
  <c r="J234" i="1"/>
  <c r="I234" i="1"/>
  <c r="H234" i="1"/>
  <c r="G234" i="1"/>
  <c r="F234" i="1"/>
  <c r="A225" i="1"/>
  <c r="L235" i="1"/>
  <c r="F224" i="1"/>
  <c r="B215" i="1"/>
  <c r="A215" i="1"/>
  <c r="L215" i="1"/>
  <c r="J214" i="1"/>
  <c r="I214" i="1"/>
  <c r="H214" i="1"/>
  <c r="G214" i="1"/>
  <c r="F214" i="1"/>
  <c r="A205" i="1"/>
  <c r="J204" i="1"/>
  <c r="I204" i="1"/>
  <c r="H204" i="1"/>
  <c r="G204" i="1"/>
  <c r="F204" i="1"/>
  <c r="F215" i="1" s="1"/>
  <c r="A196" i="1"/>
  <c r="B196" i="1"/>
  <c r="I215" i="1" l="1"/>
  <c r="H215" i="1"/>
  <c r="H254" i="1"/>
  <c r="I235" i="1"/>
  <c r="J215" i="1"/>
  <c r="F254" i="1"/>
  <c r="G235" i="1"/>
  <c r="G215" i="1"/>
  <c r="J292" i="1"/>
  <c r="F235" i="1"/>
  <c r="H235" i="1"/>
  <c r="J235" i="1"/>
  <c r="G273" i="1"/>
  <c r="I273" i="1"/>
  <c r="G292" i="1"/>
  <c r="I292" i="1"/>
  <c r="J195" i="1"/>
  <c r="I195" i="1"/>
  <c r="H195" i="1"/>
  <c r="G195" i="1"/>
  <c r="F195" i="1"/>
  <c r="B186" i="1"/>
  <c r="A186" i="1"/>
  <c r="L196" i="1"/>
  <c r="J185" i="1"/>
  <c r="I185" i="1"/>
  <c r="H185" i="1"/>
  <c r="H196" i="1" s="1"/>
  <c r="G185" i="1"/>
  <c r="G196" i="1" s="1"/>
  <c r="F185" i="1"/>
  <c r="F196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G43" i="1" s="1"/>
  <c r="F32" i="1"/>
  <c r="F43" i="1" s="1"/>
  <c r="B24" i="1"/>
  <c r="A24" i="1"/>
  <c r="L24" i="1"/>
  <c r="J24" i="1"/>
  <c r="I24" i="1"/>
  <c r="H24" i="1"/>
  <c r="G24" i="1"/>
  <c r="F24" i="1"/>
  <c r="I138" i="1" l="1"/>
  <c r="H138" i="1"/>
  <c r="F157" i="1"/>
  <c r="J119" i="1"/>
  <c r="G138" i="1"/>
  <c r="J196" i="1"/>
  <c r="I119" i="1"/>
  <c r="F138" i="1"/>
  <c r="I196" i="1"/>
  <c r="I62" i="1"/>
  <c r="F81" i="1"/>
  <c r="H62" i="1"/>
  <c r="J43" i="1"/>
  <c r="G62" i="1"/>
  <c r="I43" i="1"/>
  <c r="H176" i="1"/>
  <c r="J157" i="1"/>
  <c r="G176" i="1"/>
  <c r="I157" i="1"/>
  <c r="F176" i="1"/>
  <c r="H157" i="1"/>
  <c r="F62" i="1"/>
  <c r="H43" i="1"/>
  <c r="H100" i="1"/>
  <c r="G100" i="1"/>
  <c r="L388" i="1"/>
  <c r="I81" i="1"/>
  <c r="F100" i="1"/>
  <c r="H81" i="1"/>
  <c r="I388" i="1" l="1"/>
  <c r="J388" i="1"/>
  <c r="F388" i="1"/>
  <c r="G388" i="1"/>
  <c r="H388" i="1"/>
</calcChain>
</file>

<file path=xl/sharedStrings.xml><?xml version="1.0" encoding="utf-8"?>
<sst xmlns="http://schemas.openxmlformats.org/spreadsheetml/2006/main" count="580" uniqueCount="164">
  <si>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</si>
  <si>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</si>
  <si>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</si>
  <si>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</si>
  <si>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</si>
  <si>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</si>
  <si>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</si>
  <si>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</si>
  <si>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</si>
  <si>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</si>
  <si>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</si>
  <si>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</si>
  <si>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</si>
  <si>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</si>
  <si>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</si>
  <si>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</si>
  <si>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</si>
  <si>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</si>
  <si>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</si>
  <si>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</si>
  <si>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</si>
  <si>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</si>
  <si>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</si>
  <si>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</si>
  <si>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</si>
  <si>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</si>
  <si>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</si>
  <si>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</si>
  <si>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</si>
  <si>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</si>
  <si>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</si>
  <si>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</si>
  <si>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</si>
  <si>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</si>
  <si>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</si>
  <si>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</si>
  <si>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</si>
  <si>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</si>
  <si>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</t>
  </si>
  <si>
    <t>Каша молочная ячневая с маслом</t>
  </si>
  <si>
    <t>180/5</t>
  </si>
  <si>
    <t>масло</t>
  </si>
  <si>
    <t>Масло сливочное</t>
  </si>
  <si>
    <t>закуски</t>
  </si>
  <si>
    <t>Гречка отварная</t>
  </si>
  <si>
    <t>Напиток теплый из вишни</t>
  </si>
  <si>
    <t>Чай яблочно-брусничный</t>
  </si>
  <si>
    <t>Яблоко свежее</t>
  </si>
  <si>
    <t>Овощи припущенные</t>
  </si>
  <si>
    <t>Макаронные изделия отварные</t>
  </si>
  <si>
    <t>Напиток из сухофруктов</t>
  </si>
  <si>
    <t>Каша молочная рисовая с маслом</t>
  </si>
  <si>
    <t>Тост с сыром Гауда</t>
  </si>
  <si>
    <t>17/14,5</t>
  </si>
  <si>
    <t>Какао- напиток молочный с витамином С</t>
  </si>
  <si>
    <t>Хлеб "Баварский" ржано-пшеничный</t>
  </si>
  <si>
    <t>Сок  Яблочно-шиповниковый "Сады придонья"</t>
  </si>
  <si>
    <t>1шт/125мл</t>
  </si>
  <si>
    <t>десерт</t>
  </si>
  <si>
    <t>Мороженое молочно-ванильное</t>
  </si>
  <si>
    <t>Огурцы свежие с зеленью</t>
  </si>
  <si>
    <t>Тефтели мясные /говядина,свинина/</t>
  </si>
  <si>
    <t>Пюре картофельное</t>
  </si>
  <si>
    <t>Чай черный</t>
  </si>
  <si>
    <t>Йогурт персик+манго питьевой</t>
  </si>
  <si>
    <t>1шт/100гр</t>
  </si>
  <si>
    <t>"Здоровье" с отрубями пшеничный</t>
  </si>
  <si>
    <t>Наггетсы куриные хрустящие</t>
  </si>
  <si>
    <t>200/8</t>
  </si>
  <si>
    <t>Творог обогащенный "Растишка" клубника-абрикос</t>
  </si>
  <si>
    <t>1/45гр</t>
  </si>
  <si>
    <t>Сок томатный для детей "Мой"</t>
  </si>
  <si>
    <t>1шт/200мл</t>
  </si>
  <si>
    <t>Хлеб "Дарницкий" ржано-пшеничный</t>
  </si>
  <si>
    <t>Хлеб пшеничный вит. "Подовый"</t>
  </si>
  <si>
    <t>Тефтели рыбные / с рисом/ из минтая</t>
  </si>
  <si>
    <t>Картофельные шарики запеченные</t>
  </si>
  <si>
    <t>Чай с ягодно-яблочной смесью</t>
  </si>
  <si>
    <t>Груша свежая</t>
  </si>
  <si>
    <t>Хлеб "Изобилие" пшеничный витаминиз.</t>
  </si>
  <si>
    <t>Поджарка из свинины</t>
  </si>
  <si>
    <t>60/30</t>
  </si>
  <si>
    <t>Овощи тушеные /без картофеля/</t>
  </si>
  <si>
    <t>Напиток теплый из брусники</t>
  </si>
  <si>
    <t>Пюре фруктовое яблоко "Сады придонья"</t>
  </si>
  <si>
    <t>1шт/125гр</t>
  </si>
  <si>
    <t>Хлеб " Рябинушка" пшеничный</t>
  </si>
  <si>
    <t>Макароны в сливочном соусе с курицей в стиле Альфредо</t>
  </si>
  <si>
    <t>110/40/30</t>
  </si>
  <si>
    <t>Масло сливочное порционно</t>
  </si>
  <si>
    <t>Напиток теплый из кураги</t>
  </si>
  <si>
    <t>Молоко шоколадное обогащенное витаминами</t>
  </si>
  <si>
    <t>1шт/100мл</t>
  </si>
  <si>
    <t>Котлета мясная /говядина,свинина/</t>
  </si>
  <si>
    <t>Чай с апельсинами без сахара</t>
  </si>
  <si>
    <t>Шоколад молочный /мини шоколадки/</t>
  </si>
  <si>
    <t>1шт/5гр</t>
  </si>
  <si>
    <t>Морковные палочки свежие</t>
  </si>
  <si>
    <t>1шт/80гр</t>
  </si>
  <si>
    <t>Запеканка из творога</t>
  </si>
  <si>
    <t>соус</t>
  </si>
  <si>
    <t>Молоко сгущенное с сахаром</t>
  </si>
  <si>
    <t>3шт/7гр</t>
  </si>
  <si>
    <t>Чай яблочно-вишневый</t>
  </si>
  <si>
    <t>Батон нарезной йодированный</t>
  </si>
  <si>
    <t>Хлеб "Николаевский" йодированный</t>
  </si>
  <si>
    <t>Сок яблочный восстановленный "Сады Придонья"</t>
  </si>
  <si>
    <t>масло сливочное порционно</t>
  </si>
  <si>
    <t>Шницель натуральный из минтая с мслом</t>
  </si>
  <si>
    <t>90/5</t>
  </si>
  <si>
    <t>Картофель отварной</t>
  </si>
  <si>
    <t>Блинчики с вареной сгущенкой</t>
  </si>
  <si>
    <t>1/80гр</t>
  </si>
  <si>
    <t>Хлеб "Абсолютик" ржано-пшеничный</t>
  </si>
  <si>
    <t>Печень тушеная в соусе с овощами</t>
  </si>
  <si>
    <t>50/50</t>
  </si>
  <si>
    <t xml:space="preserve">Рис припущенный </t>
  </si>
  <si>
    <t>Напиток теплый из шиповника</t>
  </si>
  <si>
    <t>Мед пчелиный</t>
  </si>
  <si>
    <t>1шт/10гр</t>
  </si>
  <si>
    <t>Блинчики без начинки</t>
  </si>
  <si>
    <t>1шт/45гр</t>
  </si>
  <si>
    <t>Шоколад молочный kinder макси</t>
  </si>
  <si>
    <t>1шт/21гр</t>
  </si>
  <si>
    <t>Каша рисовая с маком/с вареньем или джемом/</t>
  </si>
  <si>
    <t>200/5</t>
  </si>
  <si>
    <t>Варенье из яблок /для каши/</t>
  </si>
  <si>
    <t>Цикорий с молоком</t>
  </si>
  <si>
    <t>Хлеб "Здоровье" с отрубями пшеничный</t>
  </si>
  <si>
    <t>Йогурт клубника+земляника питьевой</t>
  </si>
  <si>
    <t>Яблоки резаные дольки</t>
  </si>
  <si>
    <t>фрукт</t>
  </si>
  <si>
    <t>Говядина с картофелем и томатом в стиле шурпа</t>
  </si>
  <si>
    <t>40/160</t>
  </si>
  <si>
    <t>Сыр плавленый порционный "Дружба"</t>
  </si>
  <si>
    <t>Молоко питьевое банановое обогащенное йодом и селеном</t>
  </si>
  <si>
    <t>Хлеб "Российский" ржано-пшеничный</t>
  </si>
  <si>
    <t>Шницель из мяса /говядина,свинина/</t>
  </si>
  <si>
    <t>Гречка отварная с овощами</t>
  </si>
  <si>
    <t>Творог обогащенный "Растишка" клубника-банан</t>
  </si>
  <si>
    <t>Сок яблочно-вишневый "Сада Придонья"</t>
  </si>
  <si>
    <t>Запеканка из творога с сухофруктами и овсяным штрейзелем</t>
  </si>
  <si>
    <t>Джем "Махеев" клубничный</t>
  </si>
  <si>
    <t>Батон нарезной</t>
  </si>
  <si>
    <t>Хлебцы рисовые злаковый коктейль клюквенный</t>
  </si>
  <si>
    <t>1шт/11</t>
  </si>
  <si>
    <t>Какао напиток молочный с зефирками</t>
  </si>
  <si>
    <t>Блинчики с вишневой начинкой</t>
  </si>
  <si>
    <t>Мандарин свежий</t>
  </si>
  <si>
    <t>Масло сливочное "Сыробогатов"</t>
  </si>
  <si>
    <t>Йогурт печеное яблоко питьевой</t>
  </si>
  <si>
    <t>Чай с лимоном и сахаром</t>
  </si>
  <si>
    <t>200/5/7</t>
  </si>
  <si>
    <t>Молоко питьевое ванильное</t>
  </si>
  <si>
    <t>выпечка</t>
  </si>
  <si>
    <t xml:space="preserve">Печенье "Плазма" витаминизированное </t>
  </si>
  <si>
    <t>1шт/50гр</t>
  </si>
  <si>
    <t>Рыбные палочки из филе минтая</t>
  </si>
  <si>
    <t>Чай яблочно-смородиновый</t>
  </si>
  <si>
    <t>Сок яблоко-персик обогащенный пектином</t>
  </si>
  <si>
    <t>Салат из свеклы с маслом растительным</t>
  </si>
  <si>
    <t>МАОУ СОШ № 48 г. Тюмени</t>
  </si>
  <si>
    <t>заместитель директора</t>
  </si>
  <si>
    <t>Ульянов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</si>
</sst>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center"/>
    </xf>
    <xf numFmtId="0" fontId="3" fillId="0" borderId="29" xfId="0" applyFont="1" applyBorder="1"/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8"/>
  <sheetViews>
    <sheetView tabSelected="1" workbookViewId="0">
      <pane xSplit="4" ySplit="5" topLeftCell="E375" activePane="bottomRight" state="frozen"/>
      <selection pane="topRight" activeCell="E1" sqref="E1"/>
      <selection pane="bottomLeft" activeCell="A6" sqref="A6"/>
      <selection pane="bottomRight" activeCell="H14" sqref="H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3.33203125" style="2" customWidth="1"/>
    <col min="7" max="7" width="10" style="2" customWidth="1"/>
    <col min="8" max="8" width="7.5546875" style="2" customWidth="1"/>
    <col min="9" max="9" width="8.441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 x14ac:dyDescent="0.25">
      <c r="A1" s="1" t="s">
        <v>7</v>
      </c>
      <c r="C1" s="58" t="s">
        <v>161</v>
      </c>
      <c r="D1" s="59"/>
      <c r="E1" s="60"/>
      <c r="F1" s="12" t="s">
        <v>38</v>
      </c>
      <c r="G1" s="2" t="s">
        <v>16</v>
      </c>
      <c r="H1" s="61" t="s">
        <v>162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17</v>
      </c>
      <c r="H2" s="61" t="s">
        <v>163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51</v>
      </c>
      <c r="F6" s="40" t="s">
        <v>40</v>
      </c>
      <c r="G6" s="40">
        <v>5.32</v>
      </c>
      <c r="H6" s="40">
        <v>6.78</v>
      </c>
      <c r="I6" s="40">
        <v>28.25</v>
      </c>
      <c r="J6" s="40">
        <v>196.09</v>
      </c>
      <c r="K6" s="41"/>
      <c r="L6" s="40">
        <v>20.059999999999999</v>
      </c>
    </row>
    <row r="7" spans="1:12" ht="14.4" x14ac:dyDescent="0.3">
      <c r="A7" s="23"/>
      <c r="B7" s="15"/>
      <c r="C7" s="11"/>
      <c r="D7" s="7" t="s">
        <v>25</v>
      </c>
      <c r="E7" s="53" t="s">
        <v>52</v>
      </c>
      <c r="F7" s="43" t="s">
        <v>53</v>
      </c>
      <c r="G7" s="43">
        <v>4.46</v>
      </c>
      <c r="H7" s="43">
        <v>3.59</v>
      </c>
      <c r="I7" s="43">
        <v>12.41</v>
      </c>
      <c r="J7" s="43">
        <v>83.19</v>
      </c>
      <c r="K7" s="43"/>
      <c r="L7" s="43">
        <v>16.25</v>
      </c>
    </row>
    <row r="8" spans="1:12" ht="14.4" x14ac:dyDescent="0.3">
      <c r="A8" s="23"/>
      <c r="B8" s="15"/>
      <c r="C8" s="11"/>
      <c r="D8" s="7" t="s">
        <v>21</v>
      </c>
      <c r="E8" s="42" t="s">
        <v>54</v>
      </c>
      <c r="F8" s="43">
        <v>200</v>
      </c>
      <c r="G8" s="43">
        <v>3.62</v>
      </c>
      <c r="H8" s="43">
        <v>2.95</v>
      </c>
      <c r="I8" s="43">
        <v>10.09</v>
      </c>
      <c r="J8" s="43">
        <v>82.05</v>
      </c>
      <c r="K8" s="44"/>
      <c r="L8" s="43">
        <v>15.2</v>
      </c>
    </row>
    <row r="9" spans="1:12" ht="14.4" x14ac:dyDescent="0.3">
      <c r="A9" s="23"/>
      <c r="B9" s="15"/>
      <c r="C9" s="11"/>
      <c r="D9" s="7" t="s">
        <v>22</v>
      </c>
      <c r="E9" s="42" t="s">
        <v>55</v>
      </c>
      <c r="F9" s="43">
        <v>15</v>
      </c>
      <c r="G9" s="43">
        <v>1.04</v>
      </c>
      <c r="H9" s="43">
        <v>0.51</v>
      </c>
      <c r="I9" s="43">
        <v>6.14</v>
      </c>
      <c r="J9" s="43">
        <v>35.35</v>
      </c>
      <c r="K9" s="44"/>
      <c r="L9" s="43">
        <v>2.21</v>
      </c>
    </row>
    <row r="10" spans="1:12" ht="14.4" x14ac:dyDescent="0.3">
      <c r="A10" s="23"/>
      <c r="B10" s="15"/>
      <c r="C10" s="11"/>
      <c r="D10" s="7" t="s">
        <v>58</v>
      </c>
      <c r="E10" s="42" t="s">
        <v>59</v>
      </c>
      <c r="F10" s="43">
        <v>55</v>
      </c>
      <c r="G10" s="43">
        <v>2.15</v>
      </c>
      <c r="H10" s="43">
        <v>3.58</v>
      </c>
      <c r="I10" s="43">
        <v>13.81</v>
      </c>
      <c r="J10" s="43">
        <v>99</v>
      </c>
      <c r="K10" s="44"/>
      <c r="L10" s="43">
        <v>29.05</v>
      </c>
    </row>
    <row r="11" spans="1:12" ht="14.4" x14ac:dyDescent="0.3">
      <c r="A11" s="23"/>
      <c r="B11" s="15"/>
      <c r="C11" s="11"/>
      <c r="D11" s="6" t="s">
        <v>29</v>
      </c>
      <c r="E11" s="42" t="s">
        <v>56</v>
      </c>
      <c r="F11" s="43" t="s">
        <v>57</v>
      </c>
      <c r="G11" s="43"/>
      <c r="H11" s="43"/>
      <c r="I11" s="43">
        <v>17.190000000000001</v>
      </c>
      <c r="J11" s="43">
        <v>70.31</v>
      </c>
      <c r="K11" s="44"/>
      <c r="L11" s="43">
        <v>15.73</v>
      </c>
    </row>
    <row r="12" spans="1:12" ht="14.4" x14ac:dyDescent="0.3">
      <c r="A12" s="23"/>
      <c r="B12" s="15"/>
      <c r="C12" s="11"/>
      <c r="D12" s="6" t="s">
        <v>41</v>
      </c>
      <c r="E12" s="42" t="s">
        <v>42</v>
      </c>
      <c r="F12" s="43">
        <v>10</v>
      </c>
      <c r="G12" s="43">
        <v>0.01</v>
      </c>
      <c r="H12" s="43">
        <v>7.25</v>
      </c>
      <c r="I12" s="43">
        <v>0.14000000000000001</v>
      </c>
      <c r="J12" s="43">
        <v>66.2</v>
      </c>
      <c r="K12" s="44"/>
      <c r="L12" s="43">
        <v>9.1999999999999993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280</v>
      </c>
      <c r="G13" s="19">
        <f>SUM(G6:G12)</f>
        <v>16.600000000000001</v>
      </c>
      <c r="H13" s="19">
        <f>SUM(H6:H12)</f>
        <v>24.66</v>
      </c>
      <c r="I13" s="19">
        <f>SUM(I6:I12)</f>
        <v>88.03</v>
      </c>
      <c r="J13" s="19">
        <f>SUM(J6:J12)</f>
        <v>632.19000000000005</v>
      </c>
      <c r="K13" s="25"/>
      <c r="L13" s="19">
        <v>107.7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/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280</v>
      </c>
      <c r="G24" s="32">
        <f>G13+G23</f>
        <v>16.600000000000001</v>
      </c>
      <c r="H24" s="32">
        <f>H13+H23</f>
        <v>24.66</v>
      </c>
      <c r="I24" s="32">
        <f>I13+I23</f>
        <v>88.03</v>
      </c>
      <c r="J24" s="32">
        <f>J13+J23</f>
        <v>632.19000000000005</v>
      </c>
      <c r="K24" s="32"/>
      <c r="L24" s="32">
        <f>L13+L23</f>
        <v>107.7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61</v>
      </c>
      <c r="F25" s="40">
        <v>90</v>
      </c>
      <c r="G25" s="40">
        <v>11.21</v>
      </c>
      <c r="H25" s="40">
        <v>12.15</v>
      </c>
      <c r="I25" s="40">
        <v>11.16</v>
      </c>
      <c r="J25" s="40">
        <v>204.56</v>
      </c>
      <c r="K25" s="41"/>
      <c r="L25" s="40">
        <v>43.36</v>
      </c>
    </row>
    <row r="26" spans="1:12" ht="14.4" x14ac:dyDescent="0.3">
      <c r="A26" s="14"/>
      <c r="B26" s="15"/>
      <c r="C26" s="11"/>
      <c r="D26" s="6" t="s">
        <v>28</v>
      </c>
      <c r="E26" s="42" t="s">
        <v>62</v>
      </c>
      <c r="F26" s="43">
        <v>150</v>
      </c>
      <c r="G26" s="43">
        <v>3.3</v>
      </c>
      <c r="H26" s="43">
        <v>4.7300000000000004</v>
      </c>
      <c r="I26" s="43">
        <v>22.12</v>
      </c>
      <c r="J26" s="43">
        <v>144.69</v>
      </c>
      <c r="K26" s="44"/>
      <c r="L26" s="43">
        <v>20.239999999999998</v>
      </c>
    </row>
    <row r="27" spans="1:12" ht="14.4" x14ac:dyDescent="0.3">
      <c r="A27" s="14"/>
      <c r="B27" s="15"/>
      <c r="C27" s="11"/>
      <c r="D27" s="7" t="s">
        <v>21</v>
      </c>
      <c r="E27" s="42" t="s">
        <v>63</v>
      </c>
      <c r="F27" s="43">
        <v>200</v>
      </c>
      <c r="G27" s="43"/>
      <c r="H27" s="43"/>
      <c r="I27" s="43"/>
      <c r="J27" s="43">
        <v>0.01</v>
      </c>
      <c r="K27" s="44"/>
      <c r="L27" s="43">
        <v>0.55000000000000004</v>
      </c>
    </row>
    <row r="28" spans="1:12" ht="14.4" x14ac:dyDescent="0.3">
      <c r="A28" s="14"/>
      <c r="B28" s="15"/>
      <c r="C28" s="11"/>
      <c r="D28" s="7" t="s">
        <v>22</v>
      </c>
      <c r="E28" s="42" t="s">
        <v>66</v>
      </c>
      <c r="F28" s="43">
        <v>26</v>
      </c>
      <c r="G28" s="43">
        <v>2.1</v>
      </c>
      <c r="H28" s="43">
        <v>0.64</v>
      </c>
      <c r="I28" s="43">
        <v>12.05</v>
      </c>
      <c r="J28" s="43">
        <v>66.040000000000006</v>
      </c>
      <c r="K28" s="44"/>
      <c r="L28" s="43">
        <v>2.75</v>
      </c>
    </row>
    <row r="29" spans="1:12" ht="14.4" x14ac:dyDescent="0.3">
      <c r="A29" s="14"/>
      <c r="B29" s="15"/>
      <c r="C29" s="11"/>
      <c r="D29" s="7" t="s">
        <v>58</v>
      </c>
      <c r="E29" s="42" t="s">
        <v>64</v>
      </c>
      <c r="F29" s="43" t="s">
        <v>65</v>
      </c>
      <c r="G29" s="43">
        <v>2.8</v>
      </c>
      <c r="H29" s="43">
        <v>2.5</v>
      </c>
      <c r="I29" s="43">
        <v>11</v>
      </c>
      <c r="J29" s="43">
        <v>74</v>
      </c>
      <c r="K29" s="44"/>
      <c r="L29" s="43">
        <v>20.8</v>
      </c>
    </row>
    <row r="30" spans="1:12" ht="14.4" x14ac:dyDescent="0.3">
      <c r="A30" s="14"/>
      <c r="B30" s="15"/>
      <c r="C30" s="11"/>
      <c r="D30" s="6" t="s">
        <v>22</v>
      </c>
      <c r="E30" s="42" t="s">
        <v>105</v>
      </c>
      <c r="F30" s="43">
        <v>20</v>
      </c>
      <c r="G30" s="43">
        <v>1.48</v>
      </c>
      <c r="H30" s="43">
        <v>0.46</v>
      </c>
      <c r="I30" s="43">
        <v>9.5</v>
      </c>
      <c r="J30" s="43">
        <v>48.6</v>
      </c>
      <c r="K30" s="44"/>
      <c r="L30" s="43">
        <v>2.08</v>
      </c>
    </row>
    <row r="31" spans="1:12" ht="14.4" x14ac:dyDescent="0.3">
      <c r="A31" s="14"/>
      <c r="B31" s="15"/>
      <c r="C31" s="11"/>
      <c r="D31" s="6" t="s">
        <v>43</v>
      </c>
      <c r="E31" s="42" t="s">
        <v>60</v>
      </c>
      <c r="F31" s="43">
        <v>80</v>
      </c>
      <c r="G31" s="43">
        <v>0.56999999999999995</v>
      </c>
      <c r="H31" s="43">
        <v>0.08</v>
      </c>
      <c r="I31" s="43">
        <v>1.57</v>
      </c>
      <c r="J31" s="43">
        <v>9.07</v>
      </c>
      <c r="K31" s="44"/>
      <c r="L31" s="43">
        <v>17.920000000000002</v>
      </c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566</v>
      </c>
      <c r="G32" s="19">
        <f t="shared" ref="G32" si="1">SUM(G25:G31)</f>
        <v>21.460000000000004</v>
      </c>
      <c r="H32" s="19">
        <f t="shared" ref="H32" si="2">SUM(H25:H31)</f>
        <v>20.560000000000002</v>
      </c>
      <c r="I32" s="19">
        <f t="shared" ref="I32" si="3">SUM(I25:I31)</f>
        <v>67.399999999999991</v>
      </c>
      <c r="J32" s="19">
        <f t="shared" ref="J32" si="4">SUM(J25:J31)</f>
        <v>546.97</v>
      </c>
      <c r="K32" s="25"/>
      <c r="L32" s="19">
        <v>107.7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5">SUM(G33:G41)</f>
        <v>0</v>
      </c>
      <c r="H42" s="19">
        <f t="shared" ref="H42" si="6">SUM(H33:H41)</f>
        <v>0</v>
      </c>
      <c r="I42" s="19">
        <f t="shared" ref="I42" si="7">SUM(I33:I41)</f>
        <v>0</v>
      </c>
      <c r="J42" s="19">
        <f t="shared" ref="J42" si="8">SUM(J33:J41)</f>
        <v>0</v>
      </c>
      <c r="K42" s="25"/>
      <c r="L42" s="19"/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566</v>
      </c>
      <c r="G43" s="32">
        <f t="shared" ref="G43" si="9">G32+G42</f>
        <v>21.460000000000004</v>
      </c>
      <c r="H43" s="32">
        <f t="shared" ref="H43" si="10">H32+H42</f>
        <v>20.560000000000002</v>
      </c>
      <c r="I43" s="32">
        <f t="shared" ref="I43" si="11">I32+I42</f>
        <v>67.399999999999991</v>
      </c>
      <c r="J43" s="32">
        <f t="shared" ref="J43:L43" si="12">J32+J42</f>
        <v>546.97</v>
      </c>
      <c r="K43" s="32"/>
      <c r="L43" s="32">
        <f t="shared" si="12"/>
        <v>107.7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67</v>
      </c>
      <c r="F44" s="40">
        <v>90</v>
      </c>
      <c r="G44" s="40">
        <v>9</v>
      </c>
      <c r="H44" s="40">
        <v>11.39</v>
      </c>
      <c r="I44" s="40">
        <v>16.21</v>
      </c>
      <c r="J44" s="40">
        <v>203.3</v>
      </c>
      <c r="K44" s="41"/>
      <c r="L44" s="40">
        <v>50.49</v>
      </c>
    </row>
    <row r="45" spans="1:12" ht="14.4" x14ac:dyDescent="0.3">
      <c r="A45" s="23"/>
      <c r="B45" s="15"/>
      <c r="C45" s="11"/>
      <c r="D45" s="6" t="s">
        <v>28</v>
      </c>
      <c r="E45" s="42" t="s">
        <v>44</v>
      </c>
      <c r="F45" s="43">
        <v>150</v>
      </c>
      <c r="G45" s="43">
        <v>5.72</v>
      </c>
      <c r="H45" s="43">
        <v>5.1100000000000003</v>
      </c>
      <c r="I45" s="43">
        <v>25.77</v>
      </c>
      <c r="J45" s="43">
        <v>171.7</v>
      </c>
      <c r="K45" s="44"/>
      <c r="L45" s="43">
        <v>8.7200000000000006</v>
      </c>
    </row>
    <row r="46" spans="1:12" ht="14.4" x14ac:dyDescent="0.3">
      <c r="A46" s="23"/>
      <c r="B46" s="15"/>
      <c r="C46" s="11"/>
      <c r="D46" s="7" t="s">
        <v>21</v>
      </c>
      <c r="E46" s="42" t="s">
        <v>45</v>
      </c>
      <c r="F46" s="43" t="s">
        <v>68</v>
      </c>
      <c r="G46" s="43">
        <v>0.2</v>
      </c>
      <c r="H46" s="43">
        <v>0.05</v>
      </c>
      <c r="I46" s="43">
        <v>10.63</v>
      </c>
      <c r="J46" s="43">
        <v>44.92</v>
      </c>
      <c r="K46" s="44"/>
      <c r="L46" s="43">
        <v>7</v>
      </c>
    </row>
    <row r="47" spans="1:12" ht="14.4" x14ac:dyDescent="0.3">
      <c r="A47" s="23"/>
      <c r="B47" s="15"/>
      <c r="C47" s="11"/>
      <c r="D47" s="7" t="s">
        <v>22</v>
      </c>
      <c r="E47" s="42" t="s">
        <v>73</v>
      </c>
      <c r="F47" s="43">
        <v>19</v>
      </c>
      <c r="G47" s="43">
        <v>1.23</v>
      </c>
      <c r="H47" s="43">
        <v>0.2</v>
      </c>
      <c r="I47" s="43">
        <v>7.62</v>
      </c>
      <c r="J47" s="43">
        <v>37.159999999999997</v>
      </c>
      <c r="K47" s="44"/>
      <c r="L47" s="43">
        <v>1.57</v>
      </c>
    </row>
    <row r="48" spans="1:12" ht="14.4" x14ac:dyDescent="0.3">
      <c r="A48" s="23"/>
      <c r="B48" s="15"/>
      <c r="C48" s="11"/>
      <c r="D48" s="7" t="s">
        <v>58</v>
      </c>
      <c r="E48" s="42" t="s">
        <v>69</v>
      </c>
      <c r="F48" s="43" t="s">
        <v>70</v>
      </c>
      <c r="G48" s="43">
        <v>2.7</v>
      </c>
      <c r="H48" s="43">
        <v>1.57</v>
      </c>
      <c r="I48" s="43">
        <v>5.26</v>
      </c>
      <c r="J48" s="43">
        <v>45.9</v>
      </c>
      <c r="K48" s="44"/>
      <c r="L48" s="43">
        <v>16.559999999999999</v>
      </c>
    </row>
    <row r="49" spans="1:12" ht="14.4" x14ac:dyDescent="0.3">
      <c r="A49" s="23"/>
      <c r="B49" s="15"/>
      <c r="C49" s="11"/>
      <c r="D49" s="6" t="s">
        <v>22</v>
      </c>
      <c r="E49" s="42" t="s">
        <v>74</v>
      </c>
      <c r="F49" s="43">
        <v>20</v>
      </c>
      <c r="G49" s="43">
        <v>1.4</v>
      </c>
      <c r="H49" s="43">
        <v>0.2</v>
      </c>
      <c r="I49" s="43">
        <v>9.1999999999999993</v>
      </c>
      <c r="J49" s="43">
        <v>44</v>
      </c>
      <c r="K49" s="44"/>
      <c r="L49" s="43">
        <v>1.87</v>
      </c>
    </row>
    <row r="50" spans="1:12" ht="14.4" x14ac:dyDescent="0.3">
      <c r="A50" s="23"/>
      <c r="B50" s="15"/>
      <c r="C50" s="11"/>
      <c r="D50" s="6" t="s">
        <v>29</v>
      </c>
      <c r="E50" s="42" t="s">
        <v>71</v>
      </c>
      <c r="F50" s="43" t="s">
        <v>72</v>
      </c>
      <c r="G50" s="43"/>
      <c r="H50" s="43"/>
      <c r="I50" s="43">
        <v>7</v>
      </c>
      <c r="J50" s="43">
        <v>40</v>
      </c>
      <c r="K50" s="44"/>
      <c r="L50" s="43">
        <v>21.49</v>
      </c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279</v>
      </c>
      <c r="G51" s="19">
        <f t="shared" ref="G51" si="13">SUM(G44:G50)</f>
        <v>20.249999999999996</v>
      </c>
      <c r="H51" s="19">
        <f t="shared" ref="H51" si="14">SUM(H44:H50)</f>
        <v>18.52</v>
      </c>
      <c r="I51" s="19">
        <f t="shared" ref="I51" si="15">SUM(I44:I50)</f>
        <v>81.690000000000012</v>
      </c>
      <c r="J51" s="19">
        <f t="shared" ref="J51" si="16">SUM(J44:J50)</f>
        <v>586.98</v>
      </c>
      <c r="K51" s="25"/>
      <c r="L51" s="19">
        <v>107.7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" si="20">SUM(J52:J60)</f>
        <v>0</v>
      </c>
      <c r="K61" s="25"/>
      <c r="L61" s="19"/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279</v>
      </c>
      <c r="G62" s="32">
        <f t="shared" ref="G62" si="21">G51+G61</f>
        <v>20.249999999999996</v>
      </c>
      <c r="H62" s="32">
        <f t="shared" ref="H62" si="22">H51+H61</f>
        <v>18.52</v>
      </c>
      <c r="I62" s="32">
        <f t="shared" ref="I62" si="23">I51+I61</f>
        <v>81.690000000000012</v>
      </c>
      <c r="J62" s="32">
        <f t="shared" ref="J62:L62" si="24">J51+J61</f>
        <v>586.98</v>
      </c>
      <c r="K62" s="32"/>
      <c r="L62" s="32">
        <f t="shared" si="24"/>
        <v>107.7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75</v>
      </c>
      <c r="F63" s="40">
        <v>90</v>
      </c>
      <c r="G63" s="40">
        <v>11.67</v>
      </c>
      <c r="H63" s="40">
        <v>1.36</v>
      </c>
      <c r="I63" s="40">
        <v>10.62</v>
      </c>
      <c r="J63" s="40">
        <v>101.51</v>
      </c>
      <c r="K63" s="41"/>
      <c r="L63" s="40">
        <v>33.450000000000003</v>
      </c>
    </row>
    <row r="64" spans="1:12" ht="14.4" x14ac:dyDescent="0.3">
      <c r="A64" s="23"/>
      <c r="B64" s="15"/>
      <c r="C64" s="11"/>
      <c r="D64" s="6" t="s">
        <v>28</v>
      </c>
      <c r="E64" s="42" t="s">
        <v>76</v>
      </c>
      <c r="F64" s="43">
        <v>170</v>
      </c>
      <c r="G64" s="43">
        <v>5.22</v>
      </c>
      <c r="H64" s="43">
        <v>8.0299999999999994</v>
      </c>
      <c r="I64" s="43">
        <v>71.94</v>
      </c>
      <c r="J64" s="43">
        <v>263.25</v>
      </c>
      <c r="K64" s="44"/>
      <c r="L64" s="43">
        <v>20.32</v>
      </c>
    </row>
    <row r="65" spans="1:12" ht="14.4" x14ac:dyDescent="0.3">
      <c r="A65" s="23"/>
      <c r="B65" s="15"/>
      <c r="C65" s="11"/>
      <c r="D65" s="7" t="s">
        <v>21</v>
      </c>
      <c r="E65" s="42" t="s">
        <v>77</v>
      </c>
      <c r="F65" s="43">
        <v>200</v>
      </c>
      <c r="G65" s="43">
        <v>0.11</v>
      </c>
      <c r="H65" s="43">
        <v>0.03</v>
      </c>
      <c r="I65" s="43">
        <v>6.31</v>
      </c>
      <c r="J65" s="43">
        <v>29.15</v>
      </c>
      <c r="K65" s="44"/>
      <c r="L65" s="43">
        <v>3.21</v>
      </c>
    </row>
    <row r="66" spans="1:12" ht="14.4" x14ac:dyDescent="0.3">
      <c r="A66" s="23"/>
      <c r="B66" s="15"/>
      <c r="C66" s="11"/>
      <c r="D66" s="7" t="s">
        <v>22</v>
      </c>
      <c r="E66" s="42" t="s">
        <v>73</v>
      </c>
      <c r="F66" s="43">
        <v>19</v>
      </c>
      <c r="G66" s="43">
        <v>1.25</v>
      </c>
      <c r="H66" s="43">
        <v>0.21</v>
      </c>
      <c r="I66" s="43">
        <v>7.79</v>
      </c>
      <c r="J66" s="43">
        <v>38</v>
      </c>
      <c r="K66" s="44"/>
      <c r="L66" s="43">
        <v>1.61</v>
      </c>
    </row>
    <row r="67" spans="1:12" ht="14.4" x14ac:dyDescent="0.3">
      <c r="A67" s="23"/>
      <c r="B67" s="15"/>
      <c r="C67" s="11"/>
      <c r="D67" s="7" t="s">
        <v>23</v>
      </c>
      <c r="E67" s="42" t="s">
        <v>78</v>
      </c>
      <c r="F67" s="43">
        <v>170</v>
      </c>
      <c r="G67" s="43">
        <v>0.68</v>
      </c>
      <c r="H67" s="43">
        <v>0.51</v>
      </c>
      <c r="I67" s="43">
        <v>17.510000000000002</v>
      </c>
      <c r="J67" s="43">
        <v>79.900000000000006</v>
      </c>
      <c r="K67" s="44"/>
      <c r="L67" s="43">
        <v>45.31</v>
      </c>
    </row>
    <row r="68" spans="1:12" ht="14.4" x14ac:dyDescent="0.3">
      <c r="A68" s="23"/>
      <c r="B68" s="15"/>
      <c r="C68" s="11"/>
      <c r="D68" s="6" t="s">
        <v>22</v>
      </c>
      <c r="E68" s="42" t="s">
        <v>79</v>
      </c>
      <c r="F68" s="43">
        <v>30</v>
      </c>
      <c r="G68" s="43">
        <v>2.84</v>
      </c>
      <c r="H68" s="43">
        <v>1.27</v>
      </c>
      <c r="I68" s="43">
        <v>15.69</v>
      </c>
      <c r="J68" s="43">
        <v>97.4</v>
      </c>
      <c r="K68" s="44"/>
      <c r="L68" s="43">
        <v>3.8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679</v>
      </c>
      <c r="G70" s="19">
        <f t="shared" ref="G70" si="25">SUM(G63:G69)</f>
        <v>21.77</v>
      </c>
      <c r="H70" s="19">
        <f t="shared" ref="H70" si="26">SUM(H63:H69)</f>
        <v>11.409999999999998</v>
      </c>
      <c r="I70" s="19">
        <f t="shared" ref="I70" si="27">SUM(I63:I69)</f>
        <v>129.86000000000001</v>
      </c>
      <c r="J70" s="19">
        <f t="shared" ref="J70" si="28">SUM(J63:J69)</f>
        <v>609.20999999999992</v>
      </c>
      <c r="K70" s="25"/>
      <c r="L70" s="19">
        <v>107.7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" si="32">SUM(J71:J79)</f>
        <v>0</v>
      </c>
      <c r="K80" s="25"/>
      <c r="L80" s="19"/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679</v>
      </c>
      <c r="G81" s="32">
        <f t="shared" ref="G81" si="33">G70+G80</f>
        <v>21.77</v>
      </c>
      <c r="H81" s="32">
        <f t="shared" ref="H81" si="34">H70+H80</f>
        <v>11.409999999999998</v>
      </c>
      <c r="I81" s="32">
        <f t="shared" ref="I81" si="35">I70+I80</f>
        <v>129.86000000000001</v>
      </c>
      <c r="J81" s="32">
        <f t="shared" ref="J81:L81" si="36">J70+J80</f>
        <v>609.20999999999992</v>
      </c>
      <c r="K81" s="32"/>
      <c r="L81" s="32">
        <f t="shared" si="36"/>
        <v>107.7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80</v>
      </c>
      <c r="F82" s="40" t="s">
        <v>81</v>
      </c>
      <c r="G82" s="40">
        <v>15.2</v>
      </c>
      <c r="H82" s="40">
        <v>18.55</v>
      </c>
      <c r="I82" s="40">
        <v>5.14</v>
      </c>
      <c r="J82" s="40">
        <v>252.44</v>
      </c>
      <c r="K82" s="41"/>
      <c r="L82" s="40">
        <v>52.99</v>
      </c>
    </row>
    <row r="83" spans="1:12" ht="14.4" x14ac:dyDescent="0.3">
      <c r="A83" s="23"/>
      <c r="B83" s="15"/>
      <c r="C83" s="11"/>
      <c r="D83" s="6" t="s">
        <v>28</v>
      </c>
      <c r="E83" s="42" t="s">
        <v>82</v>
      </c>
      <c r="F83" s="43">
        <v>150</v>
      </c>
      <c r="G83" s="43">
        <v>2.67</v>
      </c>
      <c r="H83" s="43">
        <v>1.17</v>
      </c>
      <c r="I83" s="43">
        <v>8.23</v>
      </c>
      <c r="J83" s="43">
        <v>55.94</v>
      </c>
      <c r="K83" s="44"/>
      <c r="L83" s="43">
        <v>13.88</v>
      </c>
    </row>
    <row r="84" spans="1:12" ht="14.4" x14ac:dyDescent="0.3">
      <c r="A84" s="23"/>
      <c r="B84" s="15"/>
      <c r="C84" s="11"/>
      <c r="D84" s="7" t="s">
        <v>21</v>
      </c>
      <c r="E84" s="42" t="s">
        <v>83</v>
      </c>
      <c r="F84" s="43" t="s">
        <v>68</v>
      </c>
      <c r="G84" s="43">
        <v>0.18</v>
      </c>
      <c r="H84" s="43">
        <v>0.13</v>
      </c>
      <c r="I84" s="43">
        <v>10.029999999999999</v>
      </c>
      <c r="J84" s="43">
        <v>43.42</v>
      </c>
      <c r="K84" s="44"/>
      <c r="L84" s="43">
        <v>12.93</v>
      </c>
    </row>
    <row r="85" spans="1:12" ht="14.4" x14ac:dyDescent="0.3">
      <c r="A85" s="23"/>
      <c r="B85" s="15"/>
      <c r="C85" s="11"/>
      <c r="D85" s="7" t="s">
        <v>22</v>
      </c>
      <c r="E85" s="42" t="s">
        <v>73</v>
      </c>
      <c r="F85" s="43">
        <v>19</v>
      </c>
      <c r="G85" s="43">
        <v>1.25</v>
      </c>
      <c r="H85" s="43">
        <v>0.21</v>
      </c>
      <c r="I85" s="43">
        <v>7.79</v>
      </c>
      <c r="J85" s="43">
        <v>38</v>
      </c>
      <c r="K85" s="44"/>
      <c r="L85" s="43">
        <v>1.61</v>
      </c>
    </row>
    <row r="86" spans="1:12" ht="14.4" x14ac:dyDescent="0.3">
      <c r="A86" s="23"/>
      <c r="B86" s="15"/>
      <c r="C86" s="11"/>
      <c r="D86" s="7" t="s">
        <v>58</v>
      </c>
      <c r="E86" s="42" t="s">
        <v>84</v>
      </c>
      <c r="F86" s="43" t="s">
        <v>85</v>
      </c>
      <c r="G86" s="43"/>
      <c r="H86" s="43"/>
      <c r="I86" s="43">
        <v>17.440000000000001</v>
      </c>
      <c r="J86" s="43">
        <v>69.75</v>
      </c>
      <c r="K86" s="44"/>
      <c r="L86" s="43">
        <v>24.36</v>
      </c>
    </row>
    <row r="87" spans="1:12" ht="14.4" x14ac:dyDescent="0.3">
      <c r="A87" s="23"/>
      <c r="B87" s="15"/>
      <c r="C87" s="11"/>
      <c r="D87" s="6" t="s">
        <v>22</v>
      </c>
      <c r="E87" s="42" t="s">
        <v>86</v>
      </c>
      <c r="F87" s="43">
        <v>22</v>
      </c>
      <c r="G87" s="43">
        <v>1.76</v>
      </c>
      <c r="H87" s="43">
        <v>0.28999999999999998</v>
      </c>
      <c r="I87" s="43">
        <v>11.41</v>
      </c>
      <c r="J87" s="43">
        <v>55.3</v>
      </c>
      <c r="K87" s="44"/>
      <c r="L87" s="43">
        <v>1.93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191</v>
      </c>
      <c r="G89" s="19">
        <f t="shared" ref="G89" si="37">SUM(G82:G88)</f>
        <v>21.06</v>
      </c>
      <c r="H89" s="19">
        <f t="shared" ref="H89" si="38">SUM(H82:H88)</f>
        <v>20.349999999999998</v>
      </c>
      <c r="I89" s="19">
        <f t="shared" ref="I89" si="39">SUM(I82:I88)</f>
        <v>60.039999999999992</v>
      </c>
      <c r="J89" s="19">
        <f t="shared" ref="J89" si="40">SUM(J82:J88)</f>
        <v>514.85</v>
      </c>
      <c r="K89" s="25"/>
      <c r="L89" s="19">
        <v>107.7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" si="44">SUM(J90:J98)</f>
        <v>0</v>
      </c>
      <c r="K99" s="25"/>
      <c r="L99" s="19"/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191</v>
      </c>
      <c r="G100" s="32">
        <f t="shared" ref="G100" si="45">G89+G99</f>
        <v>21.06</v>
      </c>
      <c r="H100" s="32">
        <f t="shared" ref="H100" si="46">H89+H99</f>
        <v>20.349999999999998</v>
      </c>
      <c r="I100" s="32">
        <f t="shared" ref="I100" si="47">I89+I99</f>
        <v>60.039999999999992</v>
      </c>
      <c r="J100" s="32">
        <f t="shared" ref="J100:L100" si="48">J89+J99</f>
        <v>514.85</v>
      </c>
      <c r="K100" s="32"/>
      <c r="L100" s="32">
        <f t="shared" si="48"/>
        <v>107.7</v>
      </c>
    </row>
    <row r="101" spans="1:12" ht="26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87</v>
      </c>
      <c r="F101" s="40" t="s">
        <v>88</v>
      </c>
      <c r="G101" s="40">
        <v>9.48</v>
      </c>
      <c r="H101" s="40">
        <v>8.6999999999999993</v>
      </c>
      <c r="I101" s="40">
        <v>3.17</v>
      </c>
      <c r="J101" s="40">
        <v>129.06</v>
      </c>
      <c r="K101" s="41"/>
      <c r="L101" s="40">
        <v>52.51</v>
      </c>
    </row>
    <row r="102" spans="1:12" ht="14.4" x14ac:dyDescent="0.3">
      <c r="A102" s="23"/>
      <c r="B102" s="15"/>
      <c r="C102" s="11"/>
      <c r="D102" s="6" t="s">
        <v>41</v>
      </c>
      <c r="E102" s="42" t="s">
        <v>89</v>
      </c>
      <c r="F102" s="43">
        <v>10</v>
      </c>
      <c r="G102" s="43">
        <v>0.1</v>
      </c>
      <c r="H102" s="43">
        <v>7.25</v>
      </c>
      <c r="I102" s="43">
        <v>0.14000000000000001</v>
      </c>
      <c r="J102" s="43">
        <v>66.2</v>
      </c>
      <c r="K102" s="44"/>
      <c r="L102" s="43">
        <v>9.1999999999999993</v>
      </c>
    </row>
    <row r="103" spans="1:12" ht="14.4" x14ac:dyDescent="0.3">
      <c r="A103" s="23"/>
      <c r="B103" s="15"/>
      <c r="C103" s="11"/>
      <c r="D103" s="7" t="s">
        <v>21</v>
      </c>
      <c r="E103" s="42" t="s">
        <v>90</v>
      </c>
      <c r="F103" s="43">
        <v>200</v>
      </c>
      <c r="G103" s="43">
        <v>0.83</v>
      </c>
      <c r="H103" s="43">
        <v>0.05</v>
      </c>
      <c r="I103" s="43">
        <v>14.15</v>
      </c>
      <c r="J103" s="43">
        <v>61.06</v>
      </c>
      <c r="K103" s="44"/>
      <c r="L103" s="43">
        <v>5.18</v>
      </c>
    </row>
    <row r="104" spans="1:12" ht="14.4" x14ac:dyDescent="0.3">
      <c r="A104" s="23"/>
      <c r="B104" s="15"/>
      <c r="C104" s="11"/>
      <c r="D104" s="7" t="s">
        <v>22</v>
      </c>
      <c r="E104" s="42" t="s">
        <v>79</v>
      </c>
      <c r="F104" s="43">
        <v>30</v>
      </c>
      <c r="G104" s="43">
        <v>2.84</v>
      </c>
      <c r="H104" s="43">
        <v>1.27</v>
      </c>
      <c r="I104" s="43">
        <v>15.69</v>
      </c>
      <c r="J104" s="43">
        <v>97.4</v>
      </c>
      <c r="K104" s="44"/>
      <c r="L104" s="43">
        <v>3.8</v>
      </c>
    </row>
    <row r="105" spans="1:12" ht="14.4" x14ac:dyDescent="0.3">
      <c r="A105" s="23"/>
      <c r="B105" s="15"/>
      <c r="C105" s="11"/>
      <c r="D105" s="7" t="s">
        <v>23</v>
      </c>
      <c r="E105" s="42" t="s">
        <v>47</v>
      </c>
      <c r="F105" s="43">
        <v>110</v>
      </c>
      <c r="G105" s="43">
        <v>0.44</v>
      </c>
      <c r="H105" s="43">
        <v>0.44</v>
      </c>
      <c r="I105" s="43">
        <v>10.78</v>
      </c>
      <c r="J105" s="43">
        <v>51.7</v>
      </c>
      <c r="K105" s="44"/>
      <c r="L105" s="43">
        <v>12.16</v>
      </c>
    </row>
    <row r="106" spans="1:12" ht="14.4" x14ac:dyDescent="0.3">
      <c r="A106" s="23"/>
      <c r="B106" s="15"/>
      <c r="C106" s="11"/>
      <c r="D106" s="6" t="s">
        <v>22</v>
      </c>
      <c r="E106" s="42" t="s">
        <v>55</v>
      </c>
      <c r="F106" s="43">
        <v>28</v>
      </c>
      <c r="G106" s="43">
        <v>1.9</v>
      </c>
      <c r="H106" s="43">
        <v>0.94</v>
      </c>
      <c r="I106" s="43">
        <v>1.25</v>
      </c>
      <c r="J106" s="43">
        <v>64.790000000000006</v>
      </c>
      <c r="K106" s="44"/>
      <c r="L106" s="43">
        <v>4.05</v>
      </c>
    </row>
    <row r="107" spans="1:12" ht="14.4" x14ac:dyDescent="0.3">
      <c r="A107" s="23"/>
      <c r="B107" s="15"/>
      <c r="C107" s="11"/>
      <c r="D107" s="6" t="s">
        <v>29</v>
      </c>
      <c r="E107" s="42" t="s">
        <v>91</v>
      </c>
      <c r="F107" s="43" t="s">
        <v>92</v>
      </c>
      <c r="G107" s="43">
        <v>2.9</v>
      </c>
      <c r="H107" s="43">
        <v>2.5</v>
      </c>
      <c r="I107" s="43">
        <v>11.17</v>
      </c>
      <c r="J107" s="43">
        <v>80.900000000000006</v>
      </c>
      <c r="K107" s="44"/>
      <c r="L107" s="43">
        <v>20.8</v>
      </c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378</v>
      </c>
      <c r="G108" s="19">
        <f t="shared" ref="G108:J108" si="49">SUM(G101:G107)</f>
        <v>18.489999999999998</v>
      </c>
      <c r="H108" s="19">
        <f t="shared" si="49"/>
        <v>21.150000000000002</v>
      </c>
      <c r="I108" s="19">
        <f t="shared" si="49"/>
        <v>56.35</v>
      </c>
      <c r="J108" s="19">
        <f t="shared" si="49"/>
        <v>551.11</v>
      </c>
      <c r="K108" s="25"/>
      <c r="L108" s="19">
        <v>107.7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/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378</v>
      </c>
      <c r="G119" s="32">
        <f t="shared" ref="G119" si="51">G108+G118</f>
        <v>18.489999999999998</v>
      </c>
      <c r="H119" s="32">
        <f t="shared" ref="H119" si="52">H108+H118</f>
        <v>21.150000000000002</v>
      </c>
      <c r="I119" s="32">
        <f t="shared" ref="I119" si="53">I108+I118</f>
        <v>56.35</v>
      </c>
      <c r="J119" s="32">
        <f t="shared" ref="J119:L119" si="54">J108+J118</f>
        <v>551.11</v>
      </c>
      <c r="K119" s="32"/>
      <c r="L119" s="32">
        <f t="shared" si="54"/>
        <v>107.7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93</v>
      </c>
      <c r="F120" s="40">
        <v>90</v>
      </c>
      <c r="G120" s="40">
        <v>12.27</v>
      </c>
      <c r="H120" s="40">
        <v>11</v>
      </c>
      <c r="I120" s="40">
        <v>13.54</v>
      </c>
      <c r="J120" s="40">
        <v>184.3</v>
      </c>
      <c r="K120" s="41"/>
      <c r="L120" s="40">
        <v>43.75</v>
      </c>
    </row>
    <row r="121" spans="1:12" ht="14.4" x14ac:dyDescent="0.3">
      <c r="A121" s="14"/>
      <c r="B121" s="15"/>
      <c r="C121" s="11"/>
      <c r="D121" s="6" t="s">
        <v>28</v>
      </c>
      <c r="E121" s="42" t="s">
        <v>62</v>
      </c>
      <c r="F121" s="43">
        <v>150</v>
      </c>
      <c r="G121" s="43">
        <v>3.3</v>
      </c>
      <c r="H121" s="43">
        <v>4.7300000000000004</v>
      </c>
      <c r="I121" s="43">
        <v>22.12</v>
      </c>
      <c r="J121" s="43">
        <v>144.69</v>
      </c>
      <c r="K121" s="44"/>
      <c r="L121" s="43">
        <v>20.239999999999998</v>
      </c>
    </row>
    <row r="122" spans="1:12" ht="14.4" x14ac:dyDescent="0.3">
      <c r="A122" s="14"/>
      <c r="B122" s="15"/>
      <c r="C122" s="11"/>
      <c r="D122" s="7" t="s">
        <v>21</v>
      </c>
      <c r="E122" s="42" t="s">
        <v>94</v>
      </c>
      <c r="F122" s="43">
        <v>200</v>
      </c>
      <c r="G122" s="43">
        <v>0.05</v>
      </c>
      <c r="H122" s="43">
        <v>0.01</v>
      </c>
      <c r="I122" s="43">
        <v>0.41</v>
      </c>
      <c r="J122" s="43">
        <v>2.16</v>
      </c>
      <c r="K122" s="44"/>
      <c r="L122" s="43">
        <v>1.24</v>
      </c>
    </row>
    <row r="123" spans="1:12" ht="14.4" x14ac:dyDescent="0.3">
      <c r="A123" s="14"/>
      <c r="B123" s="15"/>
      <c r="C123" s="11"/>
      <c r="D123" s="7" t="s">
        <v>22</v>
      </c>
      <c r="E123" s="42" t="s">
        <v>73</v>
      </c>
      <c r="F123" s="43">
        <v>25</v>
      </c>
      <c r="G123" s="43">
        <v>1.63</v>
      </c>
      <c r="H123" s="43">
        <v>0.27</v>
      </c>
      <c r="I123" s="43">
        <v>10.14</v>
      </c>
      <c r="J123" s="43">
        <v>49.47</v>
      </c>
      <c r="K123" s="44"/>
      <c r="L123" s="43">
        <v>2.09</v>
      </c>
    </row>
    <row r="124" spans="1:12" ht="14.4" x14ac:dyDescent="0.3">
      <c r="A124" s="14"/>
      <c r="B124" s="15"/>
      <c r="C124" s="11"/>
      <c r="D124" s="7" t="s">
        <v>58</v>
      </c>
      <c r="E124" s="42" t="s">
        <v>95</v>
      </c>
      <c r="F124" s="43" t="s">
        <v>96</v>
      </c>
      <c r="G124" s="43">
        <v>0.25</v>
      </c>
      <c r="H124" s="43">
        <v>1.55</v>
      </c>
      <c r="I124" s="43">
        <v>2.9</v>
      </c>
      <c r="J124" s="43">
        <v>26.5</v>
      </c>
      <c r="K124" s="44"/>
      <c r="L124" s="43">
        <v>6.95</v>
      </c>
    </row>
    <row r="125" spans="1:12" ht="14.4" x14ac:dyDescent="0.3">
      <c r="A125" s="14"/>
      <c r="B125" s="15"/>
      <c r="C125" s="11"/>
      <c r="D125" s="6" t="s">
        <v>22</v>
      </c>
      <c r="E125" s="42" t="s">
        <v>86</v>
      </c>
      <c r="F125" s="43">
        <v>40</v>
      </c>
      <c r="G125" s="43">
        <v>3.2</v>
      </c>
      <c r="H125" s="43">
        <v>0.52</v>
      </c>
      <c r="I125" s="43">
        <v>20.8</v>
      </c>
      <c r="J125" s="43">
        <v>100.8</v>
      </c>
      <c r="K125" s="44"/>
      <c r="L125" s="43">
        <v>3.53</v>
      </c>
    </row>
    <row r="126" spans="1:12" ht="14.4" x14ac:dyDescent="0.3">
      <c r="A126" s="14"/>
      <c r="B126" s="15"/>
      <c r="C126" s="11"/>
      <c r="D126" s="6" t="s">
        <v>43</v>
      </c>
      <c r="E126" s="42" t="s">
        <v>97</v>
      </c>
      <c r="F126" s="43" t="s">
        <v>98</v>
      </c>
      <c r="G126" s="43">
        <v>0.72</v>
      </c>
      <c r="H126" s="43">
        <v>0.52</v>
      </c>
      <c r="I126" s="43">
        <v>5.25</v>
      </c>
      <c r="J126" s="43">
        <v>25.6</v>
      </c>
      <c r="K126" s="44"/>
      <c r="L126" s="43">
        <v>29.9</v>
      </c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 t="shared" ref="G127:J127" si="55">SUM(G120:G126)</f>
        <v>21.419999999999998</v>
      </c>
      <c r="H127" s="19">
        <f t="shared" si="55"/>
        <v>18.600000000000001</v>
      </c>
      <c r="I127" s="19">
        <f t="shared" si="55"/>
        <v>75.16</v>
      </c>
      <c r="J127" s="19">
        <f t="shared" si="55"/>
        <v>533.52</v>
      </c>
      <c r="K127" s="25"/>
      <c r="L127" s="19">
        <v>107.7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/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505</v>
      </c>
      <c r="G138" s="32">
        <f t="shared" ref="G138" si="57">G127+G137</f>
        <v>21.419999999999998</v>
      </c>
      <c r="H138" s="32">
        <f t="shared" ref="H138" si="58">H127+H137</f>
        <v>18.600000000000001</v>
      </c>
      <c r="I138" s="32">
        <f t="shared" ref="I138" si="59">I127+I137</f>
        <v>75.16</v>
      </c>
      <c r="J138" s="32">
        <f t="shared" ref="J138:L138" si="60">J127+J137</f>
        <v>533.52</v>
      </c>
      <c r="K138" s="32"/>
      <c r="L138" s="32">
        <f t="shared" si="60"/>
        <v>107.7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99</v>
      </c>
      <c r="F139" s="40">
        <v>150</v>
      </c>
      <c r="G139" s="40">
        <v>21.12</v>
      </c>
      <c r="H139" s="40">
        <v>15.38</v>
      </c>
      <c r="I139" s="40">
        <v>23.03</v>
      </c>
      <c r="J139" s="40">
        <v>294.17</v>
      </c>
      <c r="K139" s="41"/>
      <c r="L139" s="40">
        <v>60.43</v>
      </c>
    </row>
    <row r="140" spans="1:12" ht="14.4" x14ac:dyDescent="0.3">
      <c r="A140" s="23"/>
      <c r="B140" s="15"/>
      <c r="C140" s="11"/>
      <c r="D140" s="6" t="s">
        <v>100</v>
      </c>
      <c r="E140" s="42" t="s">
        <v>101</v>
      </c>
      <c r="F140" s="43" t="s">
        <v>102</v>
      </c>
      <c r="G140" s="43">
        <v>1.47</v>
      </c>
      <c r="H140" s="43">
        <v>1.79</v>
      </c>
      <c r="I140" s="43">
        <v>11.76</v>
      </c>
      <c r="J140" s="43">
        <v>69.3</v>
      </c>
      <c r="K140" s="44"/>
      <c r="L140" s="43">
        <v>15.62</v>
      </c>
    </row>
    <row r="141" spans="1:12" ht="14.4" x14ac:dyDescent="0.3">
      <c r="A141" s="23"/>
      <c r="B141" s="15"/>
      <c r="C141" s="11"/>
      <c r="D141" s="7" t="s">
        <v>21</v>
      </c>
      <c r="E141" s="42" t="s">
        <v>103</v>
      </c>
      <c r="F141" s="43">
        <v>200</v>
      </c>
      <c r="G141" s="43">
        <v>0.06</v>
      </c>
      <c r="H141" s="43">
        <v>0.03</v>
      </c>
      <c r="I141" s="43">
        <v>7.01</v>
      </c>
      <c r="J141" s="43">
        <v>28.9</v>
      </c>
      <c r="K141" s="44"/>
      <c r="L141" s="43">
        <v>2.89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104</v>
      </c>
      <c r="F142" s="43">
        <v>20</v>
      </c>
      <c r="G142" s="43">
        <v>1.54</v>
      </c>
      <c r="H142" s="43">
        <v>0.54</v>
      </c>
      <c r="I142" s="43">
        <v>10.76</v>
      </c>
      <c r="J142" s="43">
        <v>55</v>
      </c>
      <c r="K142" s="44"/>
      <c r="L142" s="43">
        <v>2.34</v>
      </c>
    </row>
    <row r="143" spans="1:12" ht="14.4" x14ac:dyDescent="0.3">
      <c r="A143" s="23"/>
      <c r="B143" s="15"/>
      <c r="C143" s="11"/>
      <c r="D143" s="7" t="s">
        <v>29</v>
      </c>
      <c r="E143" s="42" t="s">
        <v>106</v>
      </c>
      <c r="F143" s="43" t="s">
        <v>57</v>
      </c>
      <c r="G143" s="43"/>
      <c r="H143" s="43"/>
      <c r="I143" s="43">
        <v>13.75</v>
      </c>
      <c r="J143" s="43">
        <v>56.25</v>
      </c>
      <c r="K143" s="44"/>
      <c r="L143" s="43">
        <v>15.57</v>
      </c>
    </row>
    <row r="144" spans="1:12" ht="14.4" x14ac:dyDescent="0.3">
      <c r="A144" s="23"/>
      <c r="B144" s="15"/>
      <c r="C144" s="11"/>
      <c r="D144" s="6" t="s">
        <v>22</v>
      </c>
      <c r="E144" s="42" t="s">
        <v>105</v>
      </c>
      <c r="F144" s="43">
        <v>16</v>
      </c>
      <c r="G144" s="43">
        <v>1.18</v>
      </c>
      <c r="H144" s="43">
        <v>0.37</v>
      </c>
      <c r="I144" s="43">
        <v>7.58</v>
      </c>
      <c r="J144" s="43">
        <v>38.79</v>
      </c>
      <c r="K144" s="44"/>
      <c r="L144" s="43">
        <v>1.65</v>
      </c>
    </row>
    <row r="145" spans="1:12" ht="14.4" x14ac:dyDescent="0.3">
      <c r="A145" s="23"/>
      <c r="B145" s="15"/>
      <c r="C145" s="11"/>
      <c r="D145" s="6" t="s">
        <v>41</v>
      </c>
      <c r="E145" s="42" t="s">
        <v>107</v>
      </c>
      <c r="F145" s="43">
        <v>10</v>
      </c>
      <c r="G145" s="43">
        <v>0.1</v>
      </c>
      <c r="H145" s="43">
        <v>7.25</v>
      </c>
      <c r="I145" s="43">
        <v>0.14000000000000001</v>
      </c>
      <c r="J145" s="43">
        <v>66.2</v>
      </c>
      <c r="K145" s="44"/>
      <c r="L145" s="43">
        <v>9.1999999999999993</v>
      </c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396</v>
      </c>
      <c r="G146" s="19">
        <f t="shared" ref="G146:J146" si="61">SUM(G139:G145)</f>
        <v>25.47</v>
      </c>
      <c r="H146" s="19">
        <f t="shared" si="61"/>
        <v>25.360000000000003</v>
      </c>
      <c r="I146" s="19">
        <f t="shared" si="61"/>
        <v>74.03</v>
      </c>
      <c r="J146" s="19">
        <f t="shared" si="61"/>
        <v>608.61</v>
      </c>
      <c r="K146" s="25"/>
      <c r="L146" s="19">
        <v>107.7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2">SUM(G147:G155)</f>
        <v>0</v>
      </c>
      <c r="H156" s="19">
        <f t="shared" si="62"/>
        <v>0</v>
      </c>
      <c r="I156" s="19">
        <f t="shared" si="62"/>
        <v>0</v>
      </c>
      <c r="J156" s="19">
        <f t="shared" si="62"/>
        <v>0</v>
      </c>
      <c r="K156" s="25"/>
      <c r="L156" s="19"/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396</v>
      </c>
      <c r="G157" s="32">
        <f t="shared" ref="G157" si="63">G146+G156</f>
        <v>25.47</v>
      </c>
      <c r="H157" s="32">
        <f t="shared" ref="H157" si="64">H146+H156</f>
        <v>25.360000000000003</v>
      </c>
      <c r="I157" s="32">
        <f t="shared" ref="I157" si="65">I146+I156</f>
        <v>74.03</v>
      </c>
      <c r="J157" s="32">
        <f t="shared" ref="J157:L157" si="66">J146+J156</f>
        <v>608.61</v>
      </c>
      <c r="K157" s="32"/>
      <c r="L157" s="32">
        <f t="shared" si="66"/>
        <v>107.7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108</v>
      </c>
      <c r="F158" s="40" t="s">
        <v>109</v>
      </c>
      <c r="G158" s="40">
        <v>13.73</v>
      </c>
      <c r="H158" s="40">
        <v>5.87</v>
      </c>
      <c r="I158" s="40">
        <v>5.9</v>
      </c>
      <c r="J158" s="40">
        <v>112.6</v>
      </c>
      <c r="K158" s="41"/>
      <c r="L158" s="40">
        <v>45.19</v>
      </c>
    </row>
    <row r="159" spans="1:12" ht="14.4" x14ac:dyDescent="0.3">
      <c r="A159" s="23"/>
      <c r="B159" s="15"/>
      <c r="C159" s="11"/>
      <c r="D159" s="6" t="s">
        <v>28</v>
      </c>
      <c r="E159" s="42" t="s">
        <v>110</v>
      </c>
      <c r="F159" s="43">
        <v>160</v>
      </c>
      <c r="G159" s="43">
        <v>3.35</v>
      </c>
      <c r="H159" s="43">
        <v>4.53</v>
      </c>
      <c r="I159" s="43">
        <v>26.94</v>
      </c>
      <c r="J159" s="43">
        <v>162.19999999999999</v>
      </c>
      <c r="K159" s="44"/>
      <c r="L159" s="43">
        <v>22.08</v>
      </c>
    </row>
    <row r="160" spans="1:12" ht="14.4" x14ac:dyDescent="0.3">
      <c r="A160" s="23"/>
      <c r="B160" s="15"/>
      <c r="C160" s="11"/>
      <c r="D160" s="7" t="s">
        <v>21</v>
      </c>
      <c r="E160" s="42" t="s">
        <v>45</v>
      </c>
      <c r="F160" s="43" t="s">
        <v>68</v>
      </c>
      <c r="G160" s="43">
        <v>0.2</v>
      </c>
      <c r="H160" s="43">
        <v>0.05</v>
      </c>
      <c r="I160" s="43">
        <v>10.63</v>
      </c>
      <c r="J160" s="43">
        <v>44.92</v>
      </c>
      <c r="K160" s="44"/>
      <c r="L160" s="43">
        <v>7</v>
      </c>
    </row>
    <row r="161" spans="1:12" ht="14.4" x14ac:dyDescent="0.3">
      <c r="A161" s="23"/>
      <c r="B161" s="15"/>
      <c r="C161" s="11"/>
      <c r="D161" s="7" t="s">
        <v>22</v>
      </c>
      <c r="E161" s="42" t="s">
        <v>113</v>
      </c>
      <c r="F161" s="43">
        <v>20</v>
      </c>
      <c r="G161" s="43">
        <v>1.38</v>
      </c>
      <c r="H161" s="43">
        <v>0.34</v>
      </c>
      <c r="I161" s="43">
        <v>9.1</v>
      </c>
      <c r="J161" s="43">
        <v>47.8</v>
      </c>
      <c r="K161" s="44"/>
      <c r="L161" s="43">
        <v>2.08</v>
      </c>
    </row>
    <row r="162" spans="1:12" ht="14.4" x14ac:dyDescent="0.3">
      <c r="A162" s="23"/>
      <c r="B162" s="15"/>
      <c r="C162" s="11"/>
      <c r="D162" s="7" t="s">
        <v>43</v>
      </c>
      <c r="E162" s="42" t="s">
        <v>111</v>
      </c>
      <c r="F162" s="43" t="s">
        <v>112</v>
      </c>
      <c r="G162" s="43">
        <v>6</v>
      </c>
      <c r="H162" s="43">
        <v>7.18</v>
      </c>
      <c r="I162" s="43">
        <v>35.22</v>
      </c>
      <c r="J162" s="43">
        <v>225.68</v>
      </c>
      <c r="K162" s="44"/>
      <c r="L162" s="43">
        <v>28.93</v>
      </c>
    </row>
    <row r="163" spans="1:12" ht="14.4" x14ac:dyDescent="0.3">
      <c r="A163" s="23"/>
      <c r="B163" s="15"/>
      <c r="C163" s="11"/>
      <c r="D163" s="6" t="s">
        <v>22</v>
      </c>
      <c r="E163" s="42" t="s">
        <v>74</v>
      </c>
      <c r="F163" s="43">
        <v>26</v>
      </c>
      <c r="G163" s="43">
        <v>1.82</v>
      </c>
      <c r="H163" s="43">
        <v>0.26</v>
      </c>
      <c r="I163" s="43">
        <v>1.94</v>
      </c>
      <c r="J163" s="43">
        <v>57.12</v>
      </c>
      <c r="K163" s="44"/>
      <c r="L163" s="43">
        <v>2.42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206</v>
      </c>
      <c r="G165" s="19">
        <f t="shared" ref="G165:J165" si="67">SUM(G158:G164)</f>
        <v>26.48</v>
      </c>
      <c r="H165" s="19">
        <f t="shared" si="67"/>
        <v>18.23</v>
      </c>
      <c r="I165" s="19">
        <f t="shared" si="67"/>
        <v>89.73</v>
      </c>
      <c r="J165" s="19">
        <f t="shared" si="67"/>
        <v>650.32000000000005</v>
      </c>
      <c r="K165" s="25"/>
      <c r="L165" s="19">
        <v>107.7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8">SUM(G166:G174)</f>
        <v>0</v>
      </c>
      <c r="H175" s="19">
        <f t="shared" si="68"/>
        <v>0</v>
      </c>
      <c r="I175" s="19">
        <f t="shared" si="68"/>
        <v>0</v>
      </c>
      <c r="J175" s="19">
        <f t="shared" si="68"/>
        <v>0</v>
      </c>
      <c r="K175" s="25"/>
      <c r="L175" s="19"/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206</v>
      </c>
      <c r="G176" s="32">
        <f t="shared" ref="G176" si="69">G165+G175</f>
        <v>26.48</v>
      </c>
      <c r="H176" s="32">
        <f t="shared" ref="H176" si="70">H165+H175</f>
        <v>18.23</v>
      </c>
      <c r="I176" s="32">
        <f t="shared" ref="I176" si="71">I165+I175</f>
        <v>89.73</v>
      </c>
      <c r="J176" s="32">
        <f t="shared" ref="J176:L176" si="72">J165+J175</f>
        <v>650.32000000000005</v>
      </c>
      <c r="K176" s="32"/>
      <c r="L176" s="32">
        <f t="shared" si="72"/>
        <v>107.7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114</v>
      </c>
      <c r="F177" s="40" t="s">
        <v>115</v>
      </c>
      <c r="G177" s="40">
        <v>13.68</v>
      </c>
      <c r="H177" s="40">
        <v>5.75</v>
      </c>
      <c r="I177" s="40">
        <v>6.25</v>
      </c>
      <c r="J177" s="40">
        <v>132.19</v>
      </c>
      <c r="K177" s="41"/>
      <c r="L177" s="40">
        <v>38.450000000000003</v>
      </c>
    </row>
    <row r="178" spans="1:12" ht="14.4" x14ac:dyDescent="0.3">
      <c r="A178" s="23"/>
      <c r="B178" s="15"/>
      <c r="C178" s="11"/>
      <c r="D178" s="6" t="s">
        <v>28</v>
      </c>
      <c r="E178" s="42" t="s">
        <v>116</v>
      </c>
      <c r="F178" s="43">
        <v>130</v>
      </c>
      <c r="G178" s="43">
        <v>3.08</v>
      </c>
      <c r="H178" s="43">
        <v>3.57</v>
      </c>
      <c r="I178" s="43">
        <v>32.130000000000003</v>
      </c>
      <c r="J178" s="43">
        <v>172.99</v>
      </c>
      <c r="K178" s="44"/>
      <c r="L178" s="43">
        <v>1.36</v>
      </c>
    </row>
    <row r="179" spans="1:12" ht="14.4" x14ac:dyDescent="0.3">
      <c r="A179" s="23"/>
      <c r="B179" s="15"/>
      <c r="C179" s="11"/>
      <c r="D179" s="7" t="s">
        <v>21</v>
      </c>
      <c r="E179" s="42" t="s">
        <v>117</v>
      </c>
      <c r="F179" s="43">
        <v>200</v>
      </c>
      <c r="G179" s="43">
        <v>0.54</v>
      </c>
      <c r="H179" s="43">
        <v>0.22</v>
      </c>
      <c r="I179" s="43">
        <v>13.72</v>
      </c>
      <c r="J179" s="43">
        <v>69.38</v>
      </c>
      <c r="K179" s="44"/>
      <c r="L179" s="43">
        <v>4.88</v>
      </c>
    </row>
    <row r="180" spans="1:12" ht="14.4" x14ac:dyDescent="0.3">
      <c r="A180" s="23"/>
      <c r="B180" s="15"/>
      <c r="C180" s="11"/>
      <c r="D180" s="7" t="s">
        <v>22</v>
      </c>
      <c r="E180" s="42" t="s">
        <v>73</v>
      </c>
      <c r="F180" s="43">
        <v>19</v>
      </c>
      <c r="G180" s="43">
        <v>1.25</v>
      </c>
      <c r="H180" s="43">
        <v>0.21</v>
      </c>
      <c r="I180" s="43">
        <v>7.79</v>
      </c>
      <c r="J180" s="43">
        <v>38</v>
      </c>
      <c r="K180" s="44"/>
      <c r="L180" s="43">
        <v>1.61</v>
      </c>
    </row>
    <row r="181" spans="1:12" ht="14.4" x14ac:dyDescent="0.3">
      <c r="A181" s="23"/>
      <c r="B181" s="15"/>
      <c r="C181" s="11"/>
      <c r="D181" s="7" t="s">
        <v>100</v>
      </c>
      <c r="E181" s="42" t="s">
        <v>118</v>
      </c>
      <c r="F181" s="43" t="s">
        <v>119</v>
      </c>
      <c r="G181" s="43">
        <v>0.08</v>
      </c>
      <c r="H181" s="43"/>
      <c r="I181" s="43">
        <v>8.0299999999999994</v>
      </c>
      <c r="J181" s="43">
        <v>32.799999999999997</v>
      </c>
      <c r="K181" s="44"/>
      <c r="L181" s="43">
        <v>12.14</v>
      </c>
    </row>
    <row r="182" spans="1:12" ht="14.4" x14ac:dyDescent="0.3">
      <c r="A182" s="23"/>
      <c r="B182" s="15"/>
      <c r="C182" s="11"/>
      <c r="D182" s="6" t="s">
        <v>25</v>
      </c>
      <c r="E182" s="42" t="s">
        <v>120</v>
      </c>
      <c r="F182" s="43" t="s">
        <v>121</v>
      </c>
      <c r="G182" s="43">
        <v>2.2999999999999998</v>
      </c>
      <c r="H182" s="43">
        <v>3.29</v>
      </c>
      <c r="I182" s="43">
        <v>9.64</v>
      </c>
      <c r="J182" s="43">
        <v>77.239999999999995</v>
      </c>
      <c r="K182" s="44"/>
      <c r="L182" s="43">
        <v>8.4</v>
      </c>
    </row>
    <row r="183" spans="1:12" ht="14.4" x14ac:dyDescent="0.3">
      <c r="A183" s="23"/>
      <c r="B183" s="15"/>
      <c r="C183" s="11"/>
      <c r="D183" s="6" t="s">
        <v>25</v>
      </c>
      <c r="E183" s="42" t="s">
        <v>97</v>
      </c>
      <c r="F183" s="43" t="s">
        <v>98</v>
      </c>
      <c r="G183" s="43">
        <v>0.72</v>
      </c>
      <c r="H183" s="43">
        <v>0.52</v>
      </c>
      <c r="I183" s="43">
        <v>5.25</v>
      </c>
      <c r="J183" s="43">
        <v>25.6</v>
      </c>
      <c r="K183" s="44"/>
      <c r="L183" s="43">
        <v>29.9</v>
      </c>
    </row>
    <row r="184" spans="1:12" ht="14.4" x14ac:dyDescent="0.3">
      <c r="A184" s="23"/>
      <c r="B184" s="15"/>
      <c r="C184" s="11"/>
      <c r="D184" s="6" t="s">
        <v>22</v>
      </c>
      <c r="E184" s="42" t="s">
        <v>86</v>
      </c>
      <c r="F184" s="43">
        <v>22</v>
      </c>
      <c r="G184" s="43">
        <v>1.77</v>
      </c>
      <c r="H184" s="43">
        <v>0.28999999999999998</v>
      </c>
      <c r="I184" s="43">
        <v>11.53</v>
      </c>
      <c r="J184" s="43">
        <v>55.87</v>
      </c>
      <c r="K184" s="44"/>
      <c r="L184" s="43">
        <v>1.96</v>
      </c>
    </row>
    <row r="185" spans="1:12" ht="15.75" customHeight="1" x14ac:dyDescent="0.3">
      <c r="A185" s="24"/>
      <c r="B185" s="17"/>
      <c r="C185" s="8"/>
      <c r="D185" s="18" t="s">
        <v>32</v>
      </c>
      <c r="E185" s="9"/>
      <c r="F185" s="19">
        <f>SUM(F177:F184)</f>
        <v>371</v>
      </c>
      <c r="G185" s="19">
        <f t="shared" ref="G185:J185" si="73">SUM(G177:G184)</f>
        <v>23.419999999999995</v>
      </c>
      <c r="H185" s="19">
        <f t="shared" si="73"/>
        <v>13.850000000000001</v>
      </c>
      <c r="I185" s="19">
        <f t="shared" si="73"/>
        <v>94.34</v>
      </c>
      <c r="J185" s="19">
        <f t="shared" si="73"/>
        <v>604.07000000000005</v>
      </c>
      <c r="K185" s="25"/>
      <c r="L185" s="19">
        <v>107.7</v>
      </c>
    </row>
    <row r="186" spans="1:12" ht="14.4" x14ac:dyDescent="0.3">
      <c r="A186" s="26">
        <f>A177</f>
        <v>2</v>
      </c>
      <c r="B186" s="13">
        <f>B177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25" customHeight="1" x14ac:dyDescent="0.3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74">SUM(G186:G194)</f>
        <v>0</v>
      </c>
      <c r="H195" s="19">
        <f t="shared" si="74"/>
        <v>0</v>
      </c>
      <c r="I195" s="19">
        <f t="shared" si="74"/>
        <v>0</v>
      </c>
      <c r="J195" s="19">
        <f t="shared" si="74"/>
        <v>0</v>
      </c>
      <c r="K195" s="25"/>
      <c r="L195" s="19"/>
    </row>
    <row r="196" spans="1:12" ht="15" customHeight="1" thickBot="1" x14ac:dyDescent="0.3">
      <c r="A196" s="29">
        <f>A177</f>
        <v>2</v>
      </c>
      <c r="B196" s="30">
        <f>B177</f>
        <v>5</v>
      </c>
      <c r="C196" s="56" t="s">
        <v>4</v>
      </c>
      <c r="D196" s="65"/>
      <c r="E196" s="31"/>
      <c r="F196" s="32">
        <f>F185+F195</f>
        <v>371</v>
      </c>
      <c r="G196" s="32">
        <f>G185+G195</f>
        <v>23.419999999999995</v>
      </c>
      <c r="H196" s="32">
        <f>H185+H195</f>
        <v>13.850000000000001</v>
      </c>
      <c r="I196" s="32">
        <f>I185+I195</f>
        <v>94.34</v>
      </c>
      <c r="J196" s="32">
        <f>J185+J195</f>
        <v>604.07000000000005</v>
      </c>
      <c r="K196" s="32"/>
      <c r="L196" s="32">
        <f>L185+L195</f>
        <v>107.7</v>
      </c>
    </row>
    <row r="197" spans="1:12" ht="14.4" x14ac:dyDescent="0.3">
      <c r="A197" s="20">
        <v>3</v>
      </c>
      <c r="B197" s="21">
        <v>1</v>
      </c>
      <c r="C197" s="22" t="s">
        <v>19</v>
      </c>
      <c r="D197" s="5" t="s">
        <v>20</v>
      </c>
      <c r="E197" s="39" t="s">
        <v>67</v>
      </c>
      <c r="F197" s="40">
        <v>90</v>
      </c>
      <c r="G197" s="40">
        <v>9</v>
      </c>
      <c r="H197" s="40">
        <v>11.39</v>
      </c>
      <c r="I197" s="40">
        <v>16.21</v>
      </c>
      <c r="J197" s="40">
        <v>203.3</v>
      </c>
      <c r="K197" s="41"/>
      <c r="L197" s="40">
        <v>50.49</v>
      </c>
    </row>
    <row r="198" spans="1:12" ht="12.75" customHeight="1" x14ac:dyDescent="0.3">
      <c r="A198" s="23"/>
      <c r="B198" s="15"/>
      <c r="C198" s="11"/>
      <c r="D198" s="6" t="s">
        <v>28</v>
      </c>
      <c r="E198" s="42" t="s">
        <v>49</v>
      </c>
      <c r="F198" s="43">
        <v>150</v>
      </c>
      <c r="G198" s="43">
        <v>5.62</v>
      </c>
      <c r="H198" s="43">
        <v>4.21</v>
      </c>
      <c r="I198" s="43">
        <v>38.39</v>
      </c>
      <c r="J198" s="43">
        <v>215.34</v>
      </c>
      <c r="K198" s="44"/>
      <c r="L198" s="43">
        <v>10.64</v>
      </c>
    </row>
    <row r="199" spans="1:12" ht="14.4" x14ac:dyDescent="0.3">
      <c r="A199" s="23"/>
      <c r="B199" s="15"/>
      <c r="C199" s="11"/>
      <c r="D199" s="7" t="s">
        <v>21</v>
      </c>
      <c r="E199" s="42" t="s">
        <v>46</v>
      </c>
      <c r="F199" s="43">
        <v>200</v>
      </c>
      <c r="G199" s="43">
        <v>0.06</v>
      </c>
      <c r="H199" s="43">
        <v>0.05</v>
      </c>
      <c r="I199" s="43">
        <v>6.89</v>
      </c>
      <c r="J199" s="43">
        <v>28.6</v>
      </c>
      <c r="K199" s="44"/>
      <c r="L199" s="43">
        <v>4.08</v>
      </c>
    </row>
    <row r="200" spans="1:12" ht="14.4" x14ac:dyDescent="0.3">
      <c r="A200" s="23"/>
      <c r="B200" s="15"/>
      <c r="C200" s="11"/>
      <c r="D200" s="7" t="s">
        <v>22</v>
      </c>
      <c r="E200" s="42" t="s">
        <v>55</v>
      </c>
      <c r="F200" s="43">
        <v>20</v>
      </c>
      <c r="G200" s="43">
        <v>1.38</v>
      </c>
      <c r="H200" s="43">
        <v>0.68</v>
      </c>
      <c r="I200" s="43">
        <v>8.16</v>
      </c>
      <c r="J200" s="43">
        <v>47</v>
      </c>
      <c r="K200" s="44"/>
      <c r="L200" s="43">
        <v>2.94</v>
      </c>
    </row>
    <row r="201" spans="1:12" ht="14.4" x14ac:dyDescent="0.3">
      <c r="A201" s="23"/>
      <c r="B201" s="15"/>
      <c r="C201" s="11"/>
      <c r="D201" s="7" t="s">
        <v>58</v>
      </c>
      <c r="E201" s="42" t="s">
        <v>122</v>
      </c>
      <c r="F201" s="43" t="s">
        <v>123</v>
      </c>
      <c r="G201" s="43">
        <v>1.83</v>
      </c>
      <c r="H201" s="43">
        <v>7.35</v>
      </c>
      <c r="I201" s="43">
        <v>11.24</v>
      </c>
      <c r="J201" s="43">
        <v>118.86</v>
      </c>
      <c r="K201" s="44"/>
      <c r="L201" s="43">
        <v>37.39</v>
      </c>
    </row>
    <row r="202" spans="1:12" ht="14.4" x14ac:dyDescent="0.3">
      <c r="A202" s="23"/>
      <c r="B202" s="15"/>
      <c r="C202" s="11"/>
      <c r="D202" s="6" t="s">
        <v>22</v>
      </c>
      <c r="E202" s="42" t="s">
        <v>74</v>
      </c>
      <c r="F202" s="43">
        <v>23</v>
      </c>
      <c r="G202" s="43">
        <v>1.62</v>
      </c>
      <c r="H202" s="43">
        <v>0.23</v>
      </c>
      <c r="I202" s="43">
        <v>10.62</v>
      </c>
      <c r="J202" s="43">
        <v>50.77</v>
      </c>
      <c r="K202" s="44"/>
      <c r="L202" s="43">
        <v>2.16</v>
      </c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4"/>
      <c r="B204" s="17"/>
      <c r="C204" s="8"/>
      <c r="D204" s="18" t="s">
        <v>32</v>
      </c>
      <c r="E204" s="9"/>
      <c r="F204" s="19">
        <f>SUM(F197:F203)</f>
        <v>483</v>
      </c>
      <c r="G204" s="19">
        <f t="shared" ref="G204:J204" si="75">SUM(G197:G203)</f>
        <v>19.510000000000002</v>
      </c>
      <c r="H204" s="19">
        <f t="shared" si="75"/>
        <v>23.91</v>
      </c>
      <c r="I204" s="19">
        <f t="shared" si="75"/>
        <v>91.51</v>
      </c>
      <c r="J204" s="19">
        <f t="shared" si="75"/>
        <v>663.87</v>
      </c>
      <c r="K204" s="25"/>
      <c r="L204" s="19">
        <v>107.7</v>
      </c>
    </row>
    <row r="205" spans="1:12" ht="14.4" x14ac:dyDescent="0.3">
      <c r="A205" s="26">
        <f>A197</f>
        <v>3</v>
      </c>
      <c r="B205" s="13">
        <v>1</v>
      </c>
      <c r="C205" s="10" t="s">
        <v>24</v>
      </c>
      <c r="D205" s="7" t="s">
        <v>25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26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27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28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29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30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31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4"/>
      <c r="B214" s="17"/>
      <c r="C214" s="8"/>
      <c r="D214" s="18" t="s">
        <v>32</v>
      </c>
      <c r="E214" s="9"/>
      <c r="F214" s="19">
        <f>SUM(F205:F213)</f>
        <v>0</v>
      </c>
      <c r="G214" s="19">
        <f t="shared" ref="G214:J214" si="76">SUM(G205:G213)</f>
        <v>0</v>
      </c>
      <c r="H214" s="19">
        <f t="shared" si="76"/>
        <v>0</v>
      </c>
      <c r="I214" s="19">
        <f t="shared" si="76"/>
        <v>0</v>
      </c>
      <c r="J214" s="19">
        <f t="shared" si="76"/>
        <v>0</v>
      </c>
      <c r="K214" s="25"/>
      <c r="L214" s="19"/>
    </row>
    <row r="215" spans="1:12" ht="15" thickBot="1" x14ac:dyDescent="0.3">
      <c r="A215" s="29">
        <f>A197</f>
        <v>3</v>
      </c>
      <c r="B215" s="30">
        <f>B197</f>
        <v>1</v>
      </c>
      <c r="C215" s="56" t="s">
        <v>4</v>
      </c>
      <c r="D215" s="57"/>
      <c r="E215" s="31"/>
      <c r="F215" s="32">
        <f>F204+F214</f>
        <v>483</v>
      </c>
      <c r="G215" s="32">
        <f t="shared" ref="G215:J215" si="77">G204+G214</f>
        <v>19.510000000000002</v>
      </c>
      <c r="H215" s="32">
        <f t="shared" si="77"/>
        <v>23.91</v>
      </c>
      <c r="I215" s="32">
        <f t="shared" si="77"/>
        <v>91.51</v>
      </c>
      <c r="J215" s="32">
        <f t="shared" si="77"/>
        <v>663.87</v>
      </c>
      <c r="K215" s="32"/>
      <c r="L215" s="32">
        <f t="shared" ref="L215" si="78">L204+L214</f>
        <v>107.7</v>
      </c>
    </row>
    <row r="216" spans="1:12" ht="14.4" x14ac:dyDescent="0.3">
      <c r="A216" s="14">
        <v>3</v>
      </c>
      <c r="B216" s="15">
        <v>2</v>
      </c>
      <c r="C216" s="22" t="s">
        <v>19</v>
      </c>
      <c r="D216" s="5" t="s">
        <v>20</v>
      </c>
      <c r="E216" s="39" t="s">
        <v>124</v>
      </c>
      <c r="F216" s="40" t="s">
        <v>125</v>
      </c>
      <c r="G216" s="40">
        <v>5.4</v>
      </c>
      <c r="H216" s="40">
        <v>6.86</v>
      </c>
      <c r="I216" s="40">
        <v>27.12</v>
      </c>
      <c r="J216" s="40">
        <v>192.59</v>
      </c>
      <c r="K216" s="41"/>
      <c r="L216" s="40">
        <v>19.84</v>
      </c>
    </row>
    <row r="217" spans="1:12" ht="14.4" x14ac:dyDescent="0.3">
      <c r="A217" s="14"/>
      <c r="B217" s="15"/>
      <c r="C217" s="11"/>
      <c r="D217" s="6" t="s">
        <v>100</v>
      </c>
      <c r="E217" s="42" t="s">
        <v>126</v>
      </c>
      <c r="F217" s="43">
        <v>20</v>
      </c>
      <c r="G217" s="43">
        <v>0.06</v>
      </c>
      <c r="H217" s="43">
        <v>0.06</v>
      </c>
      <c r="I217" s="43">
        <v>5.54</v>
      </c>
      <c r="J217" s="43">
        <v>23.37</v>
      </c>
      <c r="K217" s="44"/>
      <c r="L217" s="43">
        <v>2.48</v>
      </c>
    </row>
    <row r="218" spans="1:12" ht="14.4" x14ac:dyDescent="0.3">
      <c r="A218" s="14"/>
      <c r="B218" s="15"/>
      <c r="C218" s="11"/>
      <c r="D218" s="7" t="s">
        <v>21</v>
      </c>
      <c r="E218" s="42" t="s">
        <v>127</v>
      </c>
      <c r="F218" s="43">
        <v>200</v>
      </c>
      <c r="G218" s="43">
        <v>3.06</v>
      </c>
      <c r="H218" s="43">
        <v>2.5</v>
      </c>
      <c r="I218" s="43">
        <v>12.79</v>
      </c>
      <c r="J218" s="43">
        <v>86.74</v>
      </c>
      <c r="K218" s="44"/>
      <c r="L218" s="43">
        <v>13.56</v>
      </c>
    </row>
    <row r="219" spans="1:12" ht="14.4" x14ac:dyDescent="0.3">
      <c r="A219" s="14"/>
      <c r="B219" s="15"/>
      <c r="C219" s="11"/>
      <c r="D219" s="7" t="s">
        <v>22</v>
      </c>
      <c r="E219" s="42" t="s">
        <v>128</v>
      </c>
      <c r="F219" s="43">
        <v>25</v>
      </c>
      <c r="G219" s="43">
        <v>2.06</v>
      </c>
      <c r="H219" s="43">
        <v>0.63</v>
      </c>
      <c r="I219" s="43">
        <v>11.83</v>
      </c>
      <c r="J219" s="43">
        <v>54.84</v>
      </c>
      <c r="K219" s="44"/>
      <c r="L219" s="43">
        <v>2.7</v>
      </c>
    </row>
    <row r="220" spans="1:12" ht="14.4" x14ac:dyDescent="0.3">
      <c r="A220" s="14"/>
      <c r="B220" s="15"/>
      <c r="C220" s="11"/>
      <c r="D220" s="7" t="s">
        <v>58</v>
      </c>
      <c r="E220" s="42" t="s">
        <v>129</v>
      </c>
      <c r="F220" s="43" t="s">
        <v>65</v>
      </c>
      <c r="G220" s="43">
        <v>2.8</v>
      </c>
      <c r="H220" s="43">
        <v>2.5</v>
      </c>
      <c r="I220" s="43">
        <v>11</v>
      </c>
      <c r="J220" s="43">
        <v>74</v>
      </c>
      <c r="K220" s="44"/>
      <c r="L220" s="43">
        <v>20.8</v>
      </c>
    </row>
    <row r="221" spans="1:12" ht="14.4" x14ac:dyDescent="0.3">
      <c r="A221" s="14"/>
      <c r="B221" s="15"/>
      <c r="C221" s="11"/>
      <c r="D221" s="6" t="s">
        <v>22</v>
      </c>
      <c r="E221" s="42" t="s">
        <v>105</v>
      </c>
      <c r="F221" s="43">
        <v>20</v>
      </c>
      <c r="G221" s="43">
        <v>1.48</v>
      </c>
      <c r="H221" s="43">
        <v>0.46</v>
      </c>
      <c r="I221" s="43">
        <v>9.5</v>
      </c>
      <c r="J221" s="43">
        <v>48.6</v>
      </c>
      <c r="K221" s="44"/>
      <c r="L221" s="43">
        <v>2.08</v>
      </c>
    </row>
    <row r="222" spans="1:12" ht="14.4" x14ac:dyDescent="0.3">
      <c r="A222" s="14"/>
      <c r="B222" s="15"/>
      <c r="C222" s="11"/>
      <c r="D222" s="6" t="s">
        <v>41</v>
      </c>
      <c r="E222" s="42" t="s">
        <v>89</v>
      </c>
      <c r="F222" s="43">
        <v>10</v>
      </c>
      <c r="G222" s="43">
        <v>0.1</v>
      </c>
      <c r="H222" s="43">
        <v>7.25</v>
      </c>
      <c r="I222" s="43">
        <v>0.14000000000000001</v>
      </c>
      <c r="J222" s="43">
        <v>66.2</v>
      </c>
      <c r="K222" s="44"/>
      <c r="L222" s="43">
        <v>9.1999999999999993</v>
      </c>
    </row>
    <row r="223" spans="1:12" ht="14.4" x14ac:dyDescent="0.3">
      <c r="A223" s="14"/>
      <c r="B223" s="15"/>
      <c r="C223" s="11"/>
      <c r="D223" s="6" t="s">
        <v>131</v>
      </c>
      <c r="E223" s="42" t="s">
        <v>130</v>
      </c>
      <c r="F223" s="43" t="s">
        <v>98</v>
      </c>
      <c r="G223" s="43">
        <v>0.32</v>
      </c>
      <c r="H223" s="43">
        <v>0.32</v>
      </c>
      <c r="I223" s="43">
        <v>7.84</v>
      </c>
      <c r="J223" s="43">
        <v>37.6</v>
      </c>
      <c r="K223" s="44"/>
      <c r="L223" s="43">
        <v>37.04</v>
      </c>
    </row>
    <row r="224" spans="1:12" ht="14.4" x14ac:dyDescent="0.3">
      <c r="A224" s="16"/>
      <c r="B224" s="17"/>
      <c r="C224" s="8"/>
      <c r="D224" s="18" t="s">
        <v>32</v>
      </c>
      <c r="E224" s="9"/>
      <c r="F224" s="19">
        <f>SUM(F216:F223)</f>
        <v>275</v>
      </c>
      <c r="G224" s="19">
        <f t="shared" ref="G224:J224" si="79">SUM(G216:G223)</f>
        <v>15.28</v>
      </c>
      <c r="H224" s="19">
        <f t="shared" si="79"/>
        <v>20.580000000000002</v>
      </c>
      <c r="I224" s="19">
        <f t="shared" si="79"/>
        <v>85.76</v>
      </c>
      <c r="J224" s="19">
        <f t="shared" si="79"/>
        <v>583.94000000000005</v>
      </c>
      <c r="K224" s="25"/>
      <c r="L224" s="19">
        <v>107.7</v>
      </c>
    </row>
    <row r="225" spans="1:12" ht="14.4" x14ac:dyDescent="0.3">
      <c r="A225" s="13">
        <f>A216</f>
        <v>3</v>
      </c>
      <c r="B225" s="13">
        <v>2</v>
      </c>
      <c r="C225" s="10" t="s">
        <v>24</v>
      </c>
      <c r="D225" s="7" t="s">
        <v>25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14"/>
      <c r="B226" s="15"/>
      <c r="C226" s="11"/>
      <c r="D226" s="7" t="s">
        <v>26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14"/>
      <c r="B227" s="15"/>
      <c r="C227" s="11"/>
      <c r="D227" s="7" t="s">
        <v>27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14"/>
      <c r="B228" s="15"/>
      <c r="C228" s="11"/>
      <c r="D228" s="7" t="s">
        <v>28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14"/>
      <c r="B229" s="15"/>
      <c r="C229" s="11"/>
      <c r="D229" s="7" t="s">
        <v>29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14"/>
      <c r="B230" s="15"/>
      <c r="C230" s="11"/>
      <c r="D230" s="7" t="s">
        <v>30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14"/>
      <c r="B231" s="15"/>
      <c r="C231" s="11"/>
      <c r="D231" s="7" t="s">
        <v>31</v>
      </c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16"/>
      <c r="B234" s="17"/>
      <c r="C234" s="8"/>
      <c r="D234" s="18" t="s">
        <v>32</v>
      </c>
      <c r="E234" s="9"/>
      <c r="F234" s="19">
        <f>SUM(F225:F233)</f>
        <v>0</v>
      </c>
      <c r="G234" s="19">
        <f t="shared" ref="G234:J234" si="80">SUM(G225:G233)</f>
        <v>0</v>
      </c>
      <c r="H234" s="19">
        <f t="shared" si="80"/>
        <v>0</v>
      </c>
      <c r="I234" s="19">
        <f t="shared" si="80"/>
        <v>0</v>
      </c>
      <c r="J234" s="19">
        <f t="shared" si="80"/>
        <v>0</v>
      </c>
      <c r="K234" s="25"/>
      <c r="L234" s="19"/>
    </row>
    <row r="235" spans="1:12" ht="15" thickBot="1" x14ac:dyDescent="0.3">
      <c r="A235" s="33">
        <f>A216</f>
        <v>3</v>
      </c>
      <c r="B235" s="33">
        <f>B216</f>
        <v>2</v>
      </c>
      <c r="C235" s="56" t="s">
        <v>4</v>
      </c>
      <c r="D235" s="57"/>
      <c r="E235" s="31"/>
      <c r="F235" s="32">
        <f>F224+F234</f>
        <v>275</v>
      </c>
      <c r="G235" s="32">
        <f t="shared" ref="G235:J235" si="81">G224+G234</f>
        <v>15.28</v>
      </c>
      <c r="H235" s="32">
        <f t="shared" si="81"/>
        <v>20.580000000000002</v>
      </c>
      <c r="I235" s="32">
        <f t="shared" si="81"/>
        <v>85.76</v>
      </c>
      <c r="J235" s="32">
        <f t="shared" si="81"/>
        <v>583.94000000000005</v>
      </c>
      <c r="K235" s="32"/>
      <c r="L235" s="32">
        <f t="shared" ref="L235" si="82">L224+L234</f>
        <v>107.7</v>
      </c>
    </row>
    <row r="236" spans="1:12" ht="14.4" x14ac:dyDescent="0.3">
      <c r="A236" s="20">
        <v>3</v>
      </c>
      <c r="B236" s="21">
        <v>3</v>
      </c>
      <c r="C236" s="22" t="s">
        <v>19</v>
      </c>
      <c r="D236" s="5" t="s">
        <v>20</v>
      </c>
      <c r="E236" s="39" t="s">
        <v>132</v>
      </c>
      <c r="F236" s="40" t="s">
        <v>133</v>
      </c>
      <c r="G236" s="40">
        <v>13.96</v>
      </c>
      <c r="H236" s="40">
        <v>10.49</v>
      </c>
      <c r="I236" s="40">
        <v>15.38</v>
      </c>
      <c r="J236" s="40">
        <v>212.57</v>
      </c>
      <c r="K236" s="41"/>
      <c r="L236" s="40">
        <v>74.09</v>
      </c>
    </row>
    <row r="237" spans="1:12" ht="14.4" x14ac:dyDescent="0.3">
      <c r="A237" s="23"/>
      <c r="B237" s="15"/>
      <c r="C237" s="11"/>
      <c r="D237" s="6" t="s">
        <v>25</v>
      </c>
      <c r="E237" s="42" t="s">
        <v>134</v>
      </c>
      <c r="F237" s="43">
        <v>16</v>
      </c>
      <c r="G237" s="43">
        <v>1.46</v>
      </c>
      <c r="H237" s="43">
        <v>3.25</v>
      </c>
      <c r="I237" s="43">
        <v>1.46</v>
      </c>
      <c r="J237" s="43">
        <v>40.630000000000003</v>
      </c>
      <c r="K237" s="44"/>
      <c r="L237" s="43">
        <v>8.9600000000000009</v>
      </c>
    </row>
    <row r="238" spans="1:12" ht="14.4" x14ac:dyDescent="0.3">
      <c r="A238" s="23"/>
      <c r="B238" s="15"/>
      <c r="C238" s="11"/>
      <c r="D238" s="7" t="s">
        <v>21</v>
      </c>
      <c r="E238" s="42" t="s">
        <v>50</v>
      </c>
      <c r="F238" s="43">
        <v>200</v>
      </c>
      <c r="G238" s="43">
        <v>0.83</v>
      </c>
      <c r="H238" s="43">
        <v>0.05</v>
      </c>
      <c r="I238" s="43">
        <v>14.15</v>
      </c>
      <c r="J238" s="43">
        <v>61.06</v>
      </c>
      <c r="K238" s="44"/>
      <c r="L238" s="43">
        <v>2.75</v>
      </c>
    </row>
    <row r="239" spans="1:12" ht="14.4" x14ac:dyDescent="0.3">
      <c r="A239" s="23"/>
      <c r="B239" s="15"/>
      <c r="C239" s="11"/>
      <c r="D239" s="7" t="s">
        <v>22</v>
      </c>
      <c r="E239" s="42" t="s">
        <v>136</v>
      </c>
      <c r="F239" s="43">
        <v>20</v>
      </c>
      <c r="G239" s="43">
        <v>1.3</v>
      </c>
      <c r="H239" s="43">
        <v>0.22</v>
      </c>
      <c r="I239" s="43">
        <v>8.3000000000000007</v>
      </c>
      <c r="J239" s="43">
        <v>40.4</v>
      </c>
      <c r="K239" s="44"/>
      <c r="L239" s="43">
        <v>1.61</v>
      </c>
    </row>
    <row r="240" spans="1:12" ht="26.4" x14ac:dyDescent="0.3">
      <c r="A240" s="23"/>
      <c r="B240" s="15"/>
      <c r="C240" s="11"/>
      <c r="D240" s="54" t="s">
        <v>29</v>
      </c>
      <c r="E240" s="42" t="s">
        <v>135</v>
      </c>
      <c r="F240" s="43" t="s">
        <v>92</v>
      </c>
      <c r="G240" s="43">
        <v>2.9</v>
      </c>
      <c r="H240" s="43">
        <v>2.5</v>
      </c>
      <c r="I240" s="43">
        <v>11.7</v>
      </c>
      <c r="J240" s="43">
        <v>80.900000000000006</v>
      </c>
      <c r="K240" s="44"/>
      <c r="L240" s="43">
        <v>16.25</v>
      </c>
    </row>
    <row r="241" spans="1:12" ht="14.4" x14ac:dyDescent="0.3">
      <c r="A241" s="23"/>
      <c r="B241" s="15"/>
      <c r="C241" s="11"/>
      <c r="D241" s="55" t="s">
        <v>22</v>
      </c>
      <c r="E241" s="42" t="s">
        <v>74</v>
      </c>
      <c r="F241" s="43">
        <v>43</v>
      </c>
      <c r="G241" s="43">
        <v>3.02</v>
      </c>
      <c r="H241" s="43">
        <v>0.41</v>
      </c>
      <c r="I241" s="43">
        <v>19.850000000000001</v>
      </c>
      <c r="J241" s="43">
        <v>94.96</v>
      </c>
      <c r="K241" s="44"/>
      <c r="L241" s="43">
        <v>4.04</v>
      </c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32</v>
      </c>
      <c r="E243" s="9"/>
      <c r="F243" s="19">
        <f>SUM(F236:F242)</f>
        <v>279</v>
      </c>
      <c r="G243" s="19">
        <f t="shared" ref="G243:J243" si="83">SUM(G236:G242)</f>
        <v>23.47</v>
      </c>
      <c r="H243" s="19">
        <f t="shared" si="83"/>
        <v>16.920000000000002</v>
      </c>
      <c r="I243" s="19">
        <f t="shared" si="83"/>
        <v>70.84</v>
      </c>
      <c r="J243" s="19">
        <f t="shared" si="83"/>
        <v>530.52</v>
      </c>
      <c r="K243" s="25"/>
      <c r="L243" s="19">
        <v>107.7</v>
      </c>
    </row>
    <row r="244" spans="1:12" ht="14.4" x14ac:dyDescent="0.3">
      <c r="A244" s="26">
        <f>A236</f>
        <v>3</v>
      </c>
      <c r="B244" s="13">
        <f>B236</f>
        <v>3</v>
      </c>
      <c r="C244" s="10" t="s">
        <v>24</v>
      </c>
      <c r="D244" s="7" t="s">
        <v>25</v>
      </c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23"/>
      <c r="B245" s="15"/>
      <c r="C245" s="11"/>
      <c r="D245" s="7" t="s">
        <v>26</v>
      </c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3"/>
      <c r="B246" s="15"/>
      <c r="C246" s="11"/>
      <c r="D246" s="7" t="s">
        <v>27</v>
      </c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28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29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30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 t="s">
        <v>31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4"/>
      <c r="B253" s="17"/>
      <c r="C253" s="8"/>
      <c r="D253" s="18" t="s">
        <v>32</v>
      </c>
      <c r="E253" s="9"/>
      <c r="F253" s="19">
        <f>SUM(F244:F252)</f>
        <v>0</v>
      </c>
      <c r="G253" s="19">
        <f t="shared" ref="G253:J253" si="84">SUM(G244:G252)</f>
        <v>0</v>
      </c>
      <c r="H253" s="19">
        <f t="shared" si="84"/>
        <v>0</v>
      </c>
      <c r="I253" s="19">
        <f t="shared" si="84"/>
        <v>0</v>
      </c>
      <c r="J253" s="19">
        <f t="shared" si="84"/>
        <v>0</v>
      </c>
      <c r="K253" s="25"/>
      <c r="L253" s="19"/>
    </row>
    <row r="254" spans="1:12" ht="15" thickBot="1" x14ac:dyDescent="0.3">
      <c r="A254" s="29">
        <f>A236</f>
        <v>3</v>
      </c>
      <c r="B254" s="30">
        <f>B236</f>
        <v>3</v>
      </c>
      <c r="C254" s="56" t="s">
        <v>4</v>
      </c>
      <c r="D254" s="57"/>
      <c r="E254" s="31"/>
      <c r="F254" s="32">
        <f>F243+F253</f>
        <v>279</v>
      </c>
      <c r="G254" s="32">
        <f t="shared" ref="G254:J254" si="85">G243+G253</f>
        <v>23.47</v>
      </c>
      <c r="H254" s="32">
        <f t="shared" si="85"/>
        <v>16.920000000000002</v>
      </c>
      <c r="I254" s="32">
        <f t="shared" si="85"/>
        <v>70.84</v>
      </c>
      <c r="J254" s="32">
        <f t="shared" si="85"/>
        <v>530.52</v>
      </c>
      <c r="K254" s="32"/>
      <c r="L254" s="32">
        <f t="shared" ref="L254" si="86">L243+L253</f>
        <v>107.7</v>
      </c>
    </row>
    <row r="255" spans="1:12" ht="14.4" x14ac:dyDescent="0.3">
      <c r="A255" s="20">
        <v>3</v>
      </c>
      <c r="B255" s="21">
        <v>4</v>
      </c>
      <c r="C255" s="22" t="s">
        <v>19</v>
      </c>
      <c r="D255" s="5" t="s">
        <v>20</v>
      </c>
      <c r="E255" s="39" t="s">
        <v>137</v>
      </c>
      <c r="F255" s="40">
        <v>90</v>
      </c>
      <c r="G255" s="40">
        <v>12.27</v>
      </c>
      <c r="H255" s="40">
        <v>11</v>
      </c>
      <c r="I255" s="40">
        <v>13.54</v>
      </c>
      <c r="J255" s="40">
        <v>184.3</v>
      </c>
      <c r="K255" s="41"/>
      <c r="L255" s="40">
        <v>43.75</v>
      </c>
    </row>
    <row r="256" spans="1:12" ht="14.4" x14ac:dyDescent="0.3">
      <c r="A256" s="23"/>
      <c r="B256" s="15"/>
      <c r="C256" s="11"/>
      <c r="D256" s="55" t="s">
        <v>28</v>
      </c>
      <c r="E256" s="42" t="s">
        <v>138</v>
      </c>
      <c r="F256" s="43">
        <v>150</v>
      </c>
      <c r="G256" s="43">
        <v>5.34</v>
      </c>
      <c r="H256" s="43">
        <v>6.63</v>
      </c>
      <c r="I256" s="43">
        <v>24.53</v>
      </c>
      <c r="J256" s="43">
        <v>179.23</v>
      </c>
      <c r="K256" s="44"/>
      <c r="L256" s="43">
        <v>12.94</v>
      </c>
    </row>
    <row r="257" spans="1:12" ht="14.4" x14ac:dyDescent="0.3">
      <c r="A257" s="23"/>
      <c r="B257" s="15"/>
      <c r="C257" s="11"/>
      <c r="D257" s="7" t="s">
        <v>21</v>
      </c>
      <c r="E257" s="42" t="s">
        <v>83</v>
      </c>
      <c r="F257" s="43" t="s">
        <v>68</v>
      </c>
      <c r="G257" s="43">
        <v>318</v>
      </c>
      <c r="H257" s="43">
        <v>0.13</v>
      </c>
      <c r="I257" s="43">
        <v>10.029999999999999</v>
      </c>
      <c r="J257" s="43">
        <v>43.42</v>
      </c>
      <c r="K257" s="44"/>
      <c r="L257" s="43">
        <v>12.93</v>
      </c>
    </row>
    <row r="258" spans="1:12" ht="14.4" x14ac:dyDescent="0.3">
      <c r="A258" s="23"/>
      <c r="B258" s="15"/>
      <c r="C258" s="11"/>
      <c r="D258" s="7" t="s">
        <v>22</v>
      </c>
      <c r="E258" s="42" t="s">
        <v>113</v>
      </c>
      <c r="F258" s="43">
        <v>20</v>
      </c>
      <c r="G258" s="43">
        <v>1.38</v>
      </c>
      <c r="H258" s="43">
        <v>0.34</v>
      </c>
      <c r="I258" s="43">
        <v>9.1</v>
      </c>
      <c r="J258" s="43">
        <v>47.8</v>
      </c>
      <c r="K258" s="44"/>
      <c r="L258" s="43">
        <v>2.08</v>
      </c>
    </row>
    <row r="259" spans="1:12" ht="14.4" x14ac:dyDescent="0.3">
      <c r="A259" s="23"/>
      <c r="B259" s="15"/>
      <c r="C259" s="11"/>
      <c r="D259" s="54" t="s">
        <v>58</v>
      </c>
      <c r="E259" s="42" t="s">
        <v>139</v>
      </c>
      <c r="F259" s="43" t="s">
        <v>121</v>
      </c>
      <c r="G259" s="43">
        <v>2.7</v>
      </c>
      <c r="H259" s="43">
        <v>1.57</v>
      </c>
      <c r="I259" s="43">
        <v>5.26</v>
      </c>
      <c r="J259" s="43">
        <v>45.9</v>
      </c>
      <c r="K259" s="44"/>
      <c r="L259" s="43">
        <v>16.559999999999999</v>
      </c>
    </row>
    <row r="260" spans="1:12" ht="14.4" x14ac:dyDescent="0.3">
      <c r="A260" s="23"/>
      <c r="B260" s="15"/>
      <c r="C260" s="11"/>
      <c r="D260" s="55" t="s">
        <v>22</v>
      </c>
      <c r="E260" s="42" t="s">
        <v>79</v>
      </c>
      <c r="F260" s="43">
        <v>30</v>
      </c>
      <c r="G260" s="43">
        <v>2.87</v>
      </c>
      <c r="H260" s="43">
        <v>1.29</v>
      </c>
      <c r="I260" s="43">
        <v>15.85</v>
      </c>
      <c r="J260" s="43">
        <v>98.42</v>
      </c>
      <c r="K260" s="44"/>
      <c r="L260" s="43">
        <v>3.84</v>
      </c>
    </row>
    <row r="261" spans="1:12" ht="14.4" x14ac:dyDescent="0.3">
      <c r="A261" s="23"/>
      <c r="B261" s="15"/>
      <c r="C261" s="11"/>
      <c r="D261" s="55" t="s">
        <v>29</v>
      </c>
      <c r="E261" s="42" t="s">
        <v>140</v>
      </c>
      <c r="F261" s="43" t="s">
        <v>57</v>
      </c>
      <c r="G261" s="43"/>
      <c r="H261" s="43"/>
      <c r="I261" s="43">
        <v>13.75</v>
      </c>
      <c r="J261" s="43">
        <v>56.25</v>
      </c>
      <c r="K261" s="44"/>
      <c r="L261" s="43">
        <v>15.6</v>
      </c>
    </row>
    <row r="262" spans="1:12" ht="14.4" x14ac:dyDescent="0.3">
      <c r="A262" s="24"/>
      <c r="B262" s="17"/>
      <c r="C262" s="8"/>
      <c r="D262" s="18" t="s">
        <v>32</v>
      </c>
      <c r="E262" s="9"/>
      <c r="F262" s="19">
        <f>SUM(F255:F261)</f>
        <v>290</v>
      </c>
      <c r="G262" s="19">
        <f t="shared" ref="G262:J262" si="87">SUM(G255:G261)</f>
        <v>342.56</v>
      </c>
      <c r="H262" s="19">
        <f t="shared" si="87"/>
        <v>20.959999999999997</v>
      </c>
      <c r="I262" s="19">
        <f t="shared" si="87"/>
        <v>92.06</v>
      </c>
      <c r="J262" s="19">
        <f t="shared" si="87"/>
        <v>655.31999999999994</v>
      </c>
      <c r="K262" s="25"/>
      <c r="L262" s="19">
        <v>107.7</v>
      </c>
    </row>
    <row r="263" spans="1:12" ht="14.4" x14ac:dyDescent="0.3">
      <c r="A263" s="26">
        <v>3</v>
      </c>
      <c r="B263" s="13">
        <f>B255</f>
        <v>4</v>
      </c>
      <c r="C263" s="10" t="s">
        <v>24</v>
      </c>
      <c r="D263" s="7" t="s">
        <v>25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 t="s">
        <v>26</v>
      </c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7" t="s">
        <v>27</v>
      </c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 t="s">
        <v>28</v>
      </c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7" t="s">
        <v>29</v>
      </c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7" t="s">
        <v>30</v>
      </c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7" t="s">
        <v>31</v>
      </c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4"/>
      <c r="B272" s="17"/>
      <c r="C272" s="8"/>
      <c r="D272" s="18" t="s">
        <v>32</v>
      </c>
      <c r="E272" s="9"/>
      <c r="F272" s="19">
        <f>SUM(F263:F271)</f>
        <v>0</v>
      </c>
      <c r="G272" s="19">
        <f t="shared" ref="G272:J272" si="88">SUM(G263:G271)</f>
        <v>0</v>
      </c>
      <c r="H272" s="19">
        <f t="shared" si="88"/>
        <v>0</v>
      </c>
      <c r="I272" s="19">
        <f t="shared" si="88"/>
        <v>0</v>
      </c>
      <c r="J272" s="19">
        <f t="shared" si="88"/>
        <v>0</v>
      </c>
      <c r="K272" s="25"/>
      <c r="L272" s="19"/>
    </row>
    <row r="273" spans="1:12" ht="15" thickBot="1" x14ac:dyDescent="0.3">
      <c r="A273" s="29">
        <f>A255</f>
        <v>3</v>
      </c>
      <c r="B273" s="30">
        <f>B255</f>
        <v>4</v>
      </c>
      <c r="C273" s="56" t="s">
        <v>4</v>
      </c>
      <c r="D273" s="57"/>
      <c r="E273" s="31"/>
      <c r="F273" s="32">
        <f>F262+F272</f>
        <v>290</v>
      </c>
      <c r="G273" s="32">
        <f t="shared" ref="G273:J273" si="89">G262+G272</f>
        <v>342.56</v>
      </c>
      <c r="H273" s="32">
        <f t="shared" si="89"/>
        <v>20.959999999999997</v>
      </c>
      <c r="I273" s="32">
        <f t="shared" si="89"/>
        <v>92.06</v>
      </c>
      <c r="J273" s="32">
        <f t="shared" si="89"/>
        <v>655.31999999999994</v>
      </c>
      <c r="K273" s="32"/>
      <c r="L273" s="32">
        <f t="shared" ref="L273" si="90">L262+L272</f>
        <v>107.7</v>
      </c>
    </row>
    <row r="274" spans="1:12" ht="26.4" x14ac:dyDescent="0.3">
      <c r="A274" s="20">
        <v>3</v>
      </c>
      <c r="B274" s="21">
        <v>5</v>
      </c>
      <c r="C274" s="22" t="s">
        <v>19</v>
      </c>
      <c r="D274" s="5" t="s">
        <v>20</v>
      </c>
      <c r="E274" s="39" t="s">
        <v>141</v>
      </c>
      <c r="F274" s="40">
        <v>130</v>
      </c>
      <c r="G274" s="40">
        <v>19.48</v>
      </c>
      <c r="H274" s="40">
        <v>16.3</v>
      </c>
      <c r="I274" s="40">
        <v>36.25</v>
      </c>
      <c r="J274" s="40">
        <v>351.68</v>
      </c>
      <c r="K274" s="41"/>
      <c r="L274" s="40">
        <v>55.74</v>
      </c>
    </row>
    <row r="275" spans="1:12" ht="14.4" x14ac:dyDescent="0.3">
      <c r="A275" s="23"/>
      <c r="B275" s="15"/>
      <c r="C275" s="11"/>
      <c r="D275" s="55" t="s">
        <v>100</v>
      </c>
      <c r="E275" s="42" t="s">
        <v>142</v>
      </c>
      <c r="F275" s="43">
        <v>20</v>
      </c>
      <c r="G275" s="43"/>
      <c r="H275" s="43"/>
      <c r="I275" s="43">
        <v>13.4</v>
      </c>
      <c r="J275" s="43">
        <v>54.4</v>
      </c>
      <c r="K275" s="44"/>
      <c r="L275" s="43">
        <v>9.3699999999999992</v>
      </c>
    </row>
    <row r="276" spans="1:12" ht="14.4" x14ac:dyDescent="0.3">
      <c r="A276" s="23"/>
      <c r="B276" s="15"/>
      <c r="C276" s="11"/>
      <c r="D276" s="7" t="s">
        <v>21</v>
      </c>
      <c r="E276" s="42" t="s">
        <v>103</v>
      </c>
      <c r="F276" s="43">
        <v>200</v>
      </c>
      <c r="G276" s="43">
        <v>0.06</v>
      </c>
      <c r="H276" s="43">
        <v>0.03</v>
      </c>
      <c r="I276" s="43">
        <v>7.01</v>
      </c>
      <c r="J276" s="43">
        <v>28.9</v>
      </c>
      <c r="K276" s="44"/>
      <c r="L276" s="43">
        <v>2.89</v>
      </c>
    </row>
    <row r="277" spans="1:12" ht="14.4" x14ac:dyDescent="0.3">
      <c r="A277" s="23"/>
      <c r="B277" s="15"/>
      <c r="C277" s="11"/>
      <c r="D277" s="7" t="s">
        <v>22</v>
      </c>
      <c r="E277" s="42" t="s">
        <v>143</v>
      </c>
      <c r="F277" s="43">
        <v>22</v>
      </c>
      <c r="G277" s="43">
        <v>1.68</v>
      </c>
      <c r="H277" s="43">
        <v>0.66</v>
      </c>
      <c r="I277" s="43">
        <v>1.95</v>
      </c>
      <c r="J277" s="43">
        <v>56.61</v>
      </c>
      <c r="K277" s="44"/>
      <c r="L277" s="43">
        <v>2.33</v>
      </c>
    </row>
    <row r="278" spans="1:12" ht="14.4" x14ac:dyDescent="0.3">
      <c r="A278" s="23"/>
      <c r="B278" s="15"/>
      <c r="C278" s="11"/>
      <c r="D278" s="7" t="s">
        <v>23</v>
      </c>
      <c r="E278" s="42" t="s">
        <v>47</v>
      </c>
      <c r="F278" s="43">
        <v>110</v>
      </c>
      <c r="G278" s="43">
        <v>0.44</v>
      </c>
      <c r="H278" s="43">
        <v>0.44</v>
      </c>
      <c r="I278" s="43">
        <v>10.78</v>
      </c>
      <c r="J278" s="43">
        <v>51.7</v>
      </c>
      <c r="K278" s="44"/>
      <c r="L278" s="43">
        <v>12.16</v>
      </c>
    </row>
    <row r="279" spans="1:12" ht="14.4" x14ac:dyDescent="0.3">
      <c r="A279" s="23"/>
      <c r="B279" s="15"/>
      <c r="C279" s="11"/>
      <c r="D279" s="55" t="s">
        <v>25</v>
      </c>
      <c r="E279" s="42" t="s">
        <v>89</v>
      </c>
      <c r="F279" s="43">
        <v>10</v>
      </c>
      <c r="G279" s="43">
        <v>0.1</v>
      </c>
      <c r="H279" s="43">
        <v>7.25</v>
      </c>
      <c r="I279" s="43">
        <v>0.14000000000000001</v>
      </c>
      <c r="J279" s="43">
        <v>66.2</v>
      </c>
      <c r="K279" s="44"/>
      <c r="L279" s="43">
        <v>9.1999999999999993</v>
      </c>
    </row>
    <row r="280" spans="1:12" ht="14.4" x14ac:dyDescent="0.3">
      <c r="A280" s="23"/>
      <c r="B280" s="15"/>
      <c r="C280" s="11"/>
      <c r="D280" s="55" t="s">
        <v>25</v>
      </c>
      <c r="E280" s="42" t="s">
        <v>144</v>
      </c>
      <c r="F280" s="43" t="s">
        <v>145</v>
      </c>
      <c r="G280" s="43">
        <v>0.66</v>
      </c>
      <c r="H280" s="43">
        <v>0.11</v>
      </c>
      <c r="I280" s="43">
        <v>7.59</v>
      </c>
      <c r="J280" s="43">
        <v>34.1</v>
      </c>
      <c r="K280" s="44"/>
      <c r="L280" s="43">
        <v>16.010000000000002</v>
      </c>
    </row>
    <row r="281" spans="1:12" ht="14.4" x14ac:dyDescent="0.3">
      <c r="A281" s="24"/>
      <c r="B281" s="17"/>
      <c r="C281" s="8"/>
      <c r="D281" s="18" t="s">
        <v>32</v>
      </c>
      <c r="E281" s="9"/>
      <c r="F281" s="19">
        <f>SUM(F274:F280)</f>
        <v>492</v>
      </c>
      <c r="G281" s="19">
        <f t="shared" ref="G281:J281" si="91">SUM(G274:G280)</f>
        <v>22.42</v>
      </c>
      <c r="H281" s="19">
        <f t="shared" si="91"/>
        <v>24.790000000000003</v>
      </c>
      <c r="I281" s="19">
        <f t="shared" si="91"/>
        <v>77.12</v>
      </c>
      <c r="J281" s="19">
        <f t="shared" si="91"/>
        <v>643.59</v>
      </c>
      <c r="K281" s="25"/>
      <c r="L281" s="19">
        <v>107.7</v>
      </c>
    </row>
    <row r="282" spans="1:12" ht="14.4" x14ac:dyDescent="0.3">
      <c r="A282" s="26">
        <v>3</v>
      </c>
      <c r="B282" s="13">
        <f>B274</f>
        <v>5</v>
      </c>
      <c r="C282" s="10" t="s">
        <v>24</v>
      </c>
      <c r="D282" s="7" t="s">
        <v>25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23"/>
      <c r="B283" s="15"/>
      <c r="C283" s="11"/>
      <c r="D283" s="7" t="s">
        <v>26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23"/>
      <c r="B284" s="15"/>
      <c r="C284" s="11"/>
      <c r="D284" s="7" t="s">
        <v>27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23"/>
      <c r="B285" s="15"/>
      <c r="C285" s="11"/>
      <c r="D285" s="7" t="s">
        <v>28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23"/>
      <c r="B286" s="15"/>
      <c r="C286" s="11"/>
      <c r="D286" s="7" t="s">
        <v>29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7" t="s">
        <v>30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7" t="s">
        <v>31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4"/>
      <c r="B291" s="17"/>
      <c r="C291" s="8"/>
      <c r="D291" s="18" t="s">
        <v>32</v>
      </c>
      <c r="E291" s="9"/>
      <c r="F291" s="19">
        <f>SUM(F282:F290)</f>
        <v>0</v>
      </c>
      <c r="G291" s="19">
        <f t="shared" ref="G291:J291" si="92">SUM(G282:G290)</f>
        <v>0</v>
      </c>
      <c r="H291" s="19">
        <f t="shared" si="92"/>
        <v>0</v>
      </c>
      <c r="I291" s="19">
        <f t="shared" si="92"/>
        <v>0</v>
      </c>
      <c r="J291" s="19">
        <f t="shared" si="92"/>
        <v>0</v>
      </c>
      <c r="K291" s="25"/>
      <c r="L291" s="19"/>
    </row>
    <row r="292" spans="1:12" ht="15" thickBot="1" x14ac:dyDescent="0.3">
      <c r="A292" s="29">
        <f>A274</f>
        <v>3</v>
      </c>
      <c r="B292" s="30">
        <f>B274</f>
        <v>5</v>
      </c>
      <c r="C292" s="56" t="s">
        <v>4</v>
      </c>
      <c r="D292" s="57"/>
      <c r="E292" s="31"/>
      <c r="F292" s="32">
        <f>F281+F291</f>
        <v>492</v>
      </c>
      <c r="G292" s="32">
        <f t="shared" ref="G292:J292" si="93">G281+G291</f>
        <v>22.42</v>
      </c>
      <c r="H292" s="32">
        <f t="shared" si="93"/>
        <v>24.790000000000003</v>
      </c>
      <c r="I292" s="32">
        <f t="shared" si="93"/>
        <v>77.12</v>
      </c>
      <c r="J292" s="32">
        <f t="shared" si="93"/>
        <v>643.59</v>
      </c>
      <c r="K292" s="32"/>
      <c r="L292" s="32">
        <f t="shared" ref="L292" si="94">L281+L291</f>
        <v>107.7</v>
      </c>
    </row>
    <row r="293" spans="1:12" ht="14.4" x14ac:dyDescent="0.3">
      <c r="A293" s="20">
        <v>4</v>
      </c>
      <c r="B293" s="21">
        <v>1</v>
      </c>
      <c r="C293" s="22" t="s">
        <v>19</v>
      </c>
      <c r="D293" s="5" t="s">
        <v>20</v>
      </c>
      <c r="E293" s="39" t="s">
        <v>39</v>
      </c>
      <c r="F293" s="40" t="s">
        <v>40</v>
      </c>
      <c r="G293" s="40">
        <v>6.16</v>
      </c>
      <c r="H293" s="40">
        <v>6.86</v>
      </c>
      <c r="I293" s="40">
        <v>26.7</v>
      </c>
      <c r="J293" s="40">
        <v>193.87</v>
      </c>
      <c r="K293" s="41"/>
      <c r="L293" s="40">
        <v>18.010000000000002</v>
      </c>
    </row>
    <row r="294" spans="1:12" ht="14.4" x14ac:dyDescent="0.3">
      <c r="A294" s="23"/>
      <c r="B294" s="15"/>
      <c r="C294" s="11"/>
      <c r="D294" s="55" t="s">
        <v>25</v>
      </c>
      <c r="E294" s="42" t="s">
        <v>147</v>
      </c>
      <c r="F294" s="43" t="s">
        <v>98</v>
      </c>
      <c r="G294" s="43">
        <v>3.22</v>
      </c>
      <c r="H294" s="43">
        <v>6.75</v>
      </c>
      <c r="I294" s="43">
        <v>39.229999999999997</v>
      </c>
      <c r="J294" s="43">
        <v>225.66</v>
      </c>
      <c r="K294" s="44"/>
      <c r="L294" s="43">
        <v>35.25</v>
      </c>
    </row>
    <row r="295" spans="1:12" ht="14.4" x14ac:dyDescent="0.3">
      <c r="A295" s="23"/>
      <c r="B295" s="15"/>
      <c r="C295" s="11"/>
      <c r="D295" s="7" t="s">
        <v>21</v>
      </c>
      <c r="E295" s="42" t="s">
        <v>146</v>
      </c>
      <c r="F295" s="43" t="s">
        <v>125</v>
      </c>
      <c r="G295" s="43">
        <v>3.87</v>
      </c>
      <c r="H295" s="43">
        <v>2.95</v>
      </c>
      <c r="I295" s="43">
        <v>9.1</v>
      </c>
      <c r="J295" s="43">
        <v>79.099999999999994</v>
      </c>
      <c r="K295" s="44"/>
      <c r="L295" s="43">
        <v>26.39</v>
      </c>
    </row>
    <row r="296" spans="1:12" ht="14.4" x14ac:dyDescent="0.3">
      <c r="A296" s="23"/>
      <c r="B296" s="15"/>
      <c r="C296" s="11"/>
      <c r="D296" s="7" t="s">
        <v>22</v>
      </c>
      <c r="E296" s="42" t="s">
        <v>55</v>
      </c>
      <c r="F296" s="43">
        <v>18</v>
      </c>
      <c r="G296" s="43">
        <v>1.22</v>
      </c>
      <c r="H296" s="43">
        <v>0.6</v>
      </c>
      <c r="I296" s="43">
        <v>7.22</v>
      </c>
      <c r="J296" s="43">
        <v>41.59</v>
      </c>
      <c r="K296" s="44"/>
      <c r="L296" s="43">
        <v>2.6</v>
      </c>
    </row>
    <row r="297" spans="1:12" ht="14.4" x14ac:dyDescent="0.3">
      <c r="A297" s="23"/>
      <c r="B297" s="15"/>
      <c r="C297" s="11"/>
      <c r="D297" s="7" t="s">
        <v>23</v>
      </c>
      <c r="E297" s="42" t="s">
        <v>148</v>
      </c>
      <c r="F297" s="43">
        <v>135</v>
      </c>
      <c r="G297" s="43">
        <v>1.08</v>
      </c>
      <c r="H297" s="43">
        <v>0.27</v>
      </c>
      <c r="I297" s="43">
        <v>10.130000000000001</v>
      </c>
      <c r="J297" s="43">
        <v>51.3</v>
      </c>
      <c r="K297" s="44"/>
      <c r="L297" s="43">
        <v>25.45</v>
      </c>
    </row>
    <row r="298" spans="1:12" ht="14.4" x14ac:dyDescent="0.3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4"/>
      <c r="B300" s="17"/>
      <c r="C300" s="8"/>
      <c r="D300" s="18" t="s">
        <v>32</v>
      </c>
      <c r="E300" s="9"/>
      <c r="F300" s="19">
        <f>SUM(F293:F299)</f>
        <v>153</v>
      </c>
      <c r="G300" s="19">
        <f t="shared" ref="G300:J300" si="95">SUM(G293:G299)</f>
        <v>15.55</v>
      </c>
      <c r="H300" s="19">
        <f t="shared" si="95"/>
        <v>17.43</v>
      </c>
      <c r="I300" s="19">
        <f t="shared" si="95"/>
        <v>92.379999999999981</v>
      </c>
      <c r="J300" s="19">
        <f t="shared" si="95"/>
        <v>591.52</v>
      </c>
      <c r="K300" s="25"/>
      <c r="L300" s="19">
        <v>107.7</v>
      </c>
    </row>
    <row r="301" spans="1:12" ht="14.4" x14ac:dyDescent="0.3">
      <c r="A301" s="26">
        <v>4</v>
      </c>
      <c r="B301" s="13">
        <f>B293</f>
        <v>1</v>
      </c>
      <c r="C301" s="10" t="s">
        <v>24</v>
      </c>
      <c r="D301" s="7" t="s">
        <v>25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7" t="s">
        <v>26</v>
      </c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3"/>
      <c r="B303" s="15"/>
      <c r="C303" s="11"/>
      <c r="D303" s="7" t="s">
        <v>27</v>
      </c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23"/>
      <c r="B304" s="15"/>
      <c r="C304" s="11"/>
      <c r="D304" s="7" t="s">
        <v>28</v>
      </c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3"/>
      <c r="B305" s="15"/>
      <c r="C305" s="11"/>
      <c r="D305" s="7" t="s">
        <v>29</v>
      </c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 t="s">
        <v>30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7" t="s">
        <v>31</v>
      </c>
      <c r="E307" s="42"/>
      <c r="F307" s="43"/>
      <c r="G307" s="43"/>
      <c r="H307" s="43"/>
      <c r="I307" s="43"/>
      <c r="J307" s="43"/>
      <c r="K307" s="44"/>
      <c r="L307" s="43"/>
    </row>
    <row r="308" spans="1:12" ht="16.5" customHeight="1" x14ac:dyDescent="0.3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4"/>
      <c r="B310" s="17"/>
      <c r="C310" s="8"/>
      <c r="D310" s="18" t="s">
        <v>32</v>
      </c>
      <c r="E310" s="9"/>
      <c r="F310" s="19">
        <f>SUM(F301:F309)</f>
        <v>0</v>
      </c>
      <c r="G310" s="19">
        <f t="shared" ref="G310:J310" si="96">SUM(G301:G309)</f>
        <v>0</v>
      </c>
      <c r="H310" s="19">
        <f t="shared" si="96"/>
        <v>0</v>
      </c>
      <c r="I310" s="19">
        <f t="shared" si="96"/>
        <v>0</v>
      </c>
      <c r="J310" s="19">
        <f t="shared" si="96"/>
        <v>0</v>
      </c>
      <c r="K310" s="25"/>
      <c r="L310" s="19"/>
    </row>
    <row r="311" spans="1:12" ht="15" thickBot="1" x14ac:dyDescent="0.3">
      <c r="A311" s="29">
        <f>A293</f>
        <v>4</v>
      </c>
      <c r="B311" s="30">
        <f>B293</f>
        <v>1</v>
      </c>
      <c r="C311" s="56" t="s">
        <v>4</v>
      </c>
      <c r="D311" s="57"/>
      <c r="E311" s="31"/>
      <c r="F311" s="32">
        <f>F300+F310</f>
        <v>153</v>
      </c>
      <c r="G311" s="32">
        <f t="shared" ref="G311:J311" si="97">G300+G310</f>
        <v>15.55</v>
      </c>
      <c r="H311" s="32">
        <f t="shared" si="97"/>
        <v>17.43</v>
      </c>
      <c r="I311" s="32">
        <f t="shared" si="97"/>
        <v>92.379999999999981</v>
      </c>
      <c r="J311" s="32">
        <f t="shared" si="97"/>
        <v>591.52</v>
      </c>
      <c r="K311" s="32"/>
      <c r="L311" s="32">
        <f t="shared" ref="L311" si="98">L300+L310</f>
        <v>107.7</v>
      </c>
    </row>
    <row r="312" spans="1:12" ht="14.4" x14ac:dyDescent="0.3">
      <c r="A312" s="14">
        <v>4</v>
      </c>
      <c r="B312" s="15">
        <v>2</v>
      </c>
      <c r="C312" s="22" t="s">
        <v>19</v>
      </c>
      <c r="D312" s="5" t="s">
        <v>20</v>
      </c>
      <c r="E312" s="39" t="s">
        <v>67</v>
      </c>
      <c r="F312" s="40">
        <v>90</v>
      </c>
      <c r="G312" s="40">
        <v>9</v>
      </c>
      <c r="H312" s="40">
        <v>11.39</v>
      </c>
      <c r="I312" s="40">
        <v>16.21</v>
      </c>
      <c r="J312" s="40">
        <v>203.3</v>
      </c>
      <c r="K312" s="41"/>
      <c r="L312" s="40">
        <v>50.49</v>
      </c>
    </row>
    <row r="313" spans="1:12" ht="14.4" x14ac:dyDescent="0.3">
      <c r="A313" s="14"/>
      <c r="B313" s="15"/>
      <c r="C313" s="11"/>
      <c r="D313" s="55" t="s">
        <v>28</v>
      </c>
      <c r="E313" s="42" t="s">
        <v>48</v>
      </c>
      <c r="F313" s="43">
        <v>160</v>
      </c>
      <c r="G313" s="43">
        <v>3.14</v>
      </c>
      <c r="H313" s="43">
        <v>3.73</v>
      </c>
      <c r="I313" s="43">
        <v>23.89</v>
      </c>
      <c r="J313" s="43">
        <v>142.13999999999999</v>
      </c>
      <c r="K313" s="44"/>
      <c r="L313" s="43">
        <v>18.84</v>
      </c>
    </row>
    <row r="314" spans="1:12" ht="14.4" x14ac:dyDescent="0.3">
      <c r="A314" s="14"/>
      <c r="B314" s="15"/>
      <c r="C314" s="11"/>
      <c r="D314" s="7" t="s">
        <v>21</v>
      </c>
      <c r="E314" s="42" t="s">
        <v>117</v>
      </c>
      <c r="F314" s="43">
        <v>200</v>
      </c>
      <c r="G314" s="43">
        <v>0.54</v>
      </c>
      <c r="H314" s="43">
        <v>0.22</v>
      </c>
      <c r="I314" s="43">
        <v>13.72</v>
      </c>
      <c r="J314" s="43">
        <v>69.38</v>
      </c>
      <c r="K314" s="44"/>
      <c r="L314" s="43">
        <v>4.88</v>
      </c>
    </row>
    <row r="315" spans="1:12" ht="14.4" x14ac:dyDescent="0.3">
      <c r="A315" s="14"/>
      <c r="B315" s="15"/>
      <c r="C315" s="11"/>
      <c r="D315" s="7" t="s">
        <v>22</v>
      </c>
      <c r="E315" s="42" t="s">
        <v>73</v>
      </c>
      <c r="F315" s="43">
        <v>19</v>
      </c>
      <c r="G315" s="43">
        <v>1.25</v>
      </c>
      <c r="H315" s="43">
        <v>0.21</v>
      </c>
      <c r="I315" s="43">
        <v>7.79</v>
      </c>
      <c r="J315" s="43">
        <v>38</v>
      </c>
      <c r="K315" s="44"/>
      <c r="L315" s="43">
        <v>1.61</v>
      </c>
    </row>
    <row r="316" spans="1:12" ht="14.4" x14ac:dyDescent="0.3">
      <c r="A316" s="14"/>
      <c r="B316" s="15"/>
      <c r="C316" s="11"/>
      <c r="D316" s="54" t="s">
        <v>41</v>
      </c>
      <c r="E316" s="42" t="s">
        <v>149</v>
      </c>
      <c r="F316" s="43" t="s">
        <v>119</v>
      </c>
      <c r="G316" s="43">
        <v>0.1</v>
      </c>
      <c r="H316" s="43">
        <v>7.25</v>
      </c>
      <c r="I316" s="43">
        <v>0.14000000000000001</v>
      </c>
      <c r="J316" s="43">
        <v>66.099999999999994</v>
      </c>
      <c r="K316" s="44"/>
      <c r="L316" s="43">
        <v>8.9700000000000006</v>
      </c>
    </row>
    <row r="317" spans="1:12" ht="14.4" x14ac:dyDescent="0.3">
      <c r="A317" s="14"/>
      <c r="B317" s="15"/>
      <c r="C317" s="11"/>
      <c r="D317" s="55" t="s">
        <v>22</v>
      </c>
      <c r="E317" s="42" t="s">
        <v>86</v>
      </c>
      <c r="F317" s="43">
        <v>24</v>
      </c>
      <c r="G317" s="43">
        <v>1.91</v>
      </c>
      <c r="H317" s="43">
        <v>0.31</v>
      </c>
      <c r="I317" s="43">
        <v>12.41</v>
      </c>
      <c r="J317" s="43">
        <v>6.15</v>
      </c>
      <c r="K317" s="44"/>
      <c r="L317" s="43">
        <v>2.11</v>
      </c>
    </row>
    <row r="318" spans="1:12" ht="14.4" x14ac:dyDescent="0.3">
      <c r="A318" s="14"/>
      <c r="B318" s="15"/>
      <c r="C318" s="11"/>
      <c r="D318" s="55" t="s">
        <v>58</v>
      </c>
      <c r="E318" s="42" t="s">
        <v>150</v>
      </c>
      <c r="F318" s="43" t="s">
        <v>65</v>
      </c>
      <c r="G318" s="43">
        <v>2.8</v>
      </c>
      <c r="H318" s="43">
        <v>2.5</v>
      </c>
      <c r="I318" s="43">
        <v>11</v>
      </c>
      <c r="J318" s="43">
        <v>74</v>
      </c>
      <c r="K318" s="44"/>
      <c r="L318" s="43">
        <v>20.8</v>
      </c>
    </row>
    <row r="319" spans="1:12" ht="14.4" x14ac:dyDescent="0.3">
      <c r="A319" s="16"/>
      <c r="B319" s="17"/>
      <c r="C319" s="8"/>
      <c r="D319" s="18" t="s">
        <v>32</v>
      </c>
      <c r="E319" s="9"/>
      <c r="F319" s="19">
        <f>SUM(F312:F318)</f>
        <v>493</v>
      </c>
      <c r="G319" s="19">
        <f t="shared" ref="G319:J319" si="99">SUM(G312:G318)</f>
        <v>18.739999999999998</v>
      </c>
      <c r="H319" s="19">
        <f t="shared" si="99"/>
        <v>25.610000000000003</v>
      </c>
      <c r="I319" s="19">
        <f t="shared" si="99"/>
        <v>85.16</v>
      </c>
      <c r="J319" s="19">
        <f t="shared" si="99"/>
        <v>599.06999999999994</v>
      </c>
      <c r="K319" s="25"/>
      <c r="L319" s="19">
        <v>107.7</v>
      </c>
    </row>
    <row r="320" spans="1:12" ht="14.4" x14ac:dyDescent="0.3">
      <c r="A320" s="13">
        <f>A312</f>
        <v>4</v>
      </c>
      <c r="B320" s="13">
        <f>B312</f>
        <v>2</v>
      </c>
      <c r="C320" s="10" t="s">
        <v>24</v>
      </c>
      <c r="D320" s="7" t="s">
        <v>25</v>
      </c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14"/>
      <c r="B321" s="15"/>
      <c r="C321" s="11"/>
      <c r="D321" s="7" t="s">
        <v>26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14"/>
      <c r="B322" s="15"/>
      <c r="C322" s="11"/>
      <c r="D322" s="7" t="s">
        <v>27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14"/>
      <c r="B323" s="15"/>
      <c r="C323" s="11"/>
      <c r="D323" s="7" t="s">
        <v>28</v>
      </c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14"/>
      <c r="B324" s="15"/>
      <c r="C324" s="11"/>
      <c r="D324" s="7" t="s">
        <v>29</v>
      </c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14"/>
      <c r="B325" s="15"/>
      <c r="C325" s="11"/>
      <c r="D325" s="7" t="s">
        <v>30</v>
      </c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14"/>
      <c r="B326" s="15"/>
      <c r="C326" s="11"/>
      <c r="D326" s="7" t="s">
        <v>31</v>
      </c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14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16"/>
      <c r="B329" s="17"/>
      <c r="C329" s="8"/>
      <c r="D329" s="18" t="s">
        <v>32</v>
      </c>
      <c r="E329" s="9"/>
      <c r="F329" s="19">
        <f>SUM(F320:F328)</f>
        <v>0</v>
      </c>
      <c r="G329" s="19">
        <f t="shared" ref="G329:J329" si="100">SUM(G320:G328)</f>
        <v>0</v>
      </c>
      <c r="H329" s="19">
        <f t="shared" si="100"/>
        <v>0</v>
      </c>
      <c r="I329" s="19">
        <f t="shared" si="100"/>
        <v>0</v>
      </c>
      <c r="J329" s="19">
        <f t="shared" si="100"/>
        <v>0</v>
      </c>
      <c r="K329" s="25"/>
      <c r="L329" s="19"/>
    </row>
    <row r="330" spans="1:12" ht="15" thickBot="1" x14ac:dyDescent="0.3">
      <c r="A330" s="33">
        <f>A312</f>
        <v>4</v>
      </c>
      <c r="B330" s="33">
        <f>B312</f>
        <v>2</v>
      </c>
      <c r="C330" s="56" t="s">
        <v>4</v>
      </c>
      <c r="D330" s="57"/>
      <c r="E330" s="31"/>
      <c r="F330" s="32">
        <f>F319+F329</f>
        <v>493</v>
      </c>
      <c r="G330" s="32">
        <f t="shared" ref="G330:J330" si="101">G319+G329</f>
        <v>18.739999999999998</v>
      </c>
      <c r="H330" s="32">
        <f t="shared" si="101"/>
        <v>25.610000000000003</v>
      </c>
      <c r="I330" s="32">
        <f t="shared" si="101"/>
        <v>85.16</v>
      </c>
      <c r="J330" s="32">
        <f t="shared" si="101"/>
        <v>599.06999999999994</v>
      </c>
      <c r="K330" s="32"/>
      <c r="L330" s="32">
        <f t="shared" ref="L330" si="102">L319+L329</f>
        <v>107.7</v>
      </c>
    </row>
    <row r="331" spans="1:12" ht="14.4" x14ac:dyDescent="0.3">
      <c r="A331" s="20">
        <v>4</v>
      </c>
      <c r="B331" s="21">
        <v>3</v>
      </c>
      <c r="C331" s="22" t="s">
        <v>19</v>
      </c>
      <c r="D331" s="5" t="s">
        <v>20</v>
      </c>
      <c r="E331" s="39" t="s">
        <v>80</v>
      </c>
      <c r="F331" s="40" t="s">
        <v>81</v>
      </c>
      <c r="G331" s="40">
        <v>15.2</v>
      </c>
      <c r="H331" s="40">
        <v>18.55</v>
      </c>
      <c r="I331" s="40">
        <v>5.14</v>
      </c>
      <c r="J331" s="40">
        <v>252.44</v>
      </c>
      <c r="K331" s="41"/>
      <c r="L331" s="40">
        <v>52.99</v>
      </c>
    </row>
    <row r="332" spans="1:12" ht="14.4" x14ac:dyDescent="0.3">
      <c r="A332" s="23"/>
      <c r="B332" s="15"/>
      <c r="C332" s="11"/>
      <c r="D332" s="55" t="s">
        <v>28</v>
      </c>
      <c r="E332" s="42" t="s">
        <v>76</v>
      </c>
      <c r="F332" s="43">
        <v>150</v>
      </c>
      <c r="G332" s="43">
        <v>4.5999999999999996</v>
      </c>
      <c r="H332" s="43">
        <v>7.09</v>
      </c>
      <c r="I332" s="43">
        <v>63.48</v>
      </c>
      <c r="J332" s="43">
        <v>232.28</v>
      </c>
      <c r="K332" s="44"/>
      <c r="L332" s="43">
        <v>17.93</v>
      </c>
    </row>
    <row r="333" spans="1:12" ht="14.4" x14ac:dyDescent="0.3">
      <c r="A333" s="23"/>
      <c r="B333" s="15"/>
      <c r="C333" s="11"/>
      <c r="D333" s="7" t="s">
        <v>21</v>
      </c>
      <c r="E333" s="42" t="s">
        <v>151</v>
      </c>
      <c r="F333" s="43" t="s">
        <v>152</v>
      </c>
      <c r="G333" s="43">
        <v>0.06</v>
      </c>
      <c r="H333" s="43">
        <v>0.01</v>
      </c>
      <c r="I333" s="43">
        <v>5.2</v>
      </c>
      <c r="J333" s="43">
        <v>22.34</v>
      </c>
      <c r="K333" s="44"/>
      <c r="L333" s="43">
        <v>2.66</v>
      </c>
    </row>
    <row r="334" spans="1:12" ht="14.4" x14ac:dyDescent="0.3">
      <c r="A334" s="23"/>
      <c r="B334" s="15"/>
      <c r="C334" s="11"/>
      <c r="D334" s="7" t="s">
        <v>22</v>
      </c>
      <c r="E334" s="42" t="s">
        <v>104</v>
      </c>
      <c r="F334" s="43">
        <v>20</v>
      </c>
      <c r="G334" s="43">
        <v>1.54</v>
      </c>
      <c r="H334" s="43">
        <v>0.54</v>
      </c>
      <c r="I334" s="43">
        <v>10.76</v>
      </c>
      <c r="J334" s="43">
        <v>55</v>
      </c>
      <c r="K334" s="44"/>
      <c r="L334" s="43">
        <v>2.34</v>
      </c>
    </row>
    <row r="335" spans="1:12" ht="14.4" x14ac:dyDescent="0.3">
      <c r="A335" s="23"/>
      <c r="B335" s="15"/>
      <c r="C335" s="11"/>
      <c r="D335" s="54" t="s">
        <v>25</v>
      </c>
      <c r="E335" s="42" t="s">
        <v>97</v>
      </c>
      <c r="F335" s="43" t="s">
        <v>98</v>
      </c>
      <c r="G335" s="43">
        <v>0.72</v>
      </c>
      <c r="H335" s="43">
        <v>0.52</v>
      </c>
      <c r="I335" s="43">
        <v>5.25</v>
      </c>
      <c r="J335" s="43">
        <v>25.6</v>
      </c>
      <c r="K335" s="44"/>
      <c r="L335" s="43">
        <v>29.9</v>
      </c>
    </row>
    <row r="336" spans="1:12" ht="14.4" x14ac:dyDescent="0.3">
      <c r="A336" s="23"/>
      <c r="B336" s="15"/>
      <c r="C336" s="11"/>
      <c r="D336" s="55" t="s">
        <v>22</v>
      </c>
      <c r="E336" s="42" t="s">
        <v>105</v>
      </c>
      <c r="F336" s="43">
        <v>18</v>
      </c>
      <c r="G336" s="43">
        <v>1.34</v>
      </c>
      <c r="H336" s="43">
        <v>0.42</v>
      </c>
      <c r="I336" s="43">
        <v>8.59</v>
      </c>
      <c r="J336" s="43">
        <v>43.93</v>
      </c>
      <c r="K336" s="44"/>
      <c r="L336" s="43">
        <v>1.88</v>
      </c>
    </row>
    <row r="337" spans="1:12" ht="14.4" x14ac:dyDescent="0.3">
      <c r="A337" s="23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4"/>
      <c r="B338" s="17"/>
      <c r="C338" s="8"/>
      <c r="D338" s="18" t="s">
        <v>32</v>
      </c>
      <c r="E338" s="9"/>
      <c r="F338" s="19">
        <f>SUM(F331:F337)</f>
        <v>188</v>
      </c>
      <c r="G338" s="19">
        <f t="shared" ref="G338:J338" si="103">SUM(G331:G337)</f>
        <v>23.459999999999994</v>
      </c>
      <c r="H338" s="19">
        <f t="shared" si="103"/>
        <v>27.130000000000003</v>
      </c>
      <c r="I338" s="19">
        <f t="shared" si="103"/>
        <v>98.42</v>
      </c>
      <c r="J338" s="19">
        <f t="shared" si="103"/>
        <v>631.58999999999992</v>
      </c>
      <c r="K338" s="25"/>
      <c r="L338" s="19">
        <v>107.7</v>
      </c>
    </row>
    <row r="339" spans="1:12" ht="14.4" x14ac:dyDescent="0.3">
      <c r="A339" s="26">
        <f>A331</f>
        <v>4</v>
      </c>
      <c r="B339" s="13">
        <f>B331</f>
        <v>3</v>
      </c>
      <c r="C339" s="10" t="s">
        <v>24</v>
      </c>
      <c r="D339" s="7" t="s">
        <v>25</v>
      </c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7" t="s">
        <v>26</v>
      </c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7" t="s">
        <v>27</v>
      </c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3"/>
      <c r="B342" s="15"/>
      <c r="C342" s="11"/>
      <c r="D342" s="7" t="s">
        <v>28</v>
      </c>
      <c r="E342" s="42"/>
      <c r="F342" s="43"/>
      <c r="G342" s="43"/>
      <c r="H342" s="43"/>
      <c r="I342" s="43"/>
      <c r="J342" s="43"/>
      <c r="K342" s="44"/>
      <c r="L342" s="43"/>
    </row>
    <row r="343" spans="1:12" ht="14.4" x14ac:dyDescent="0.3">
      <c r="A343" s="23"/>
      <c r="B343" s="15"/>
      <c r="C343" s="11"/>
      <c r="D343" s="7" t="s">
        <v>29</v>
      </c>
      <c r="E343" s="42"/>
      <c r="F343" s="43"/>
      <c r="G343" s="43"/>
      <c r="H343" s="43"/>
      <c r="I343" s="43"/>
      <c r="J343" s="43"/>
      <c r="K343" s="44"/>
      <c r="L343" s="43"/>
    </row>
    <row r="344" spans="1:12" ht="14.4" x14ac:dyDescent="0.3">
      <c r="A344" s="23"/>
      <c r="B344" s="15"/>
      <c r="C344" s="11"/>
      <c r="D344" s="7" t="s">
        <v>30</v>
      </c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3"/>
      <c r="B345" s="15"/>
      <c r="C345" s="11"/>
      <c r="D345" s="7" t="s">
        <v>31</v>
      </c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4"/>
      <c r="B348" s="17"/>
      <c r="C348" s="8"/>
      <c r="D348" s="18" t="s">
        <v>32</v>
      </c>
      <c r="E348" s="9"/>
      <c r="F348" s="19">
        <f>SUM(F339:F347)</f>
        <v>0</v>
      </c>
      <c r="G348" s="19">
        <f t="shared" ref="G348:J348" si="104">SUM(G339:G347)</f>
        <v>0</v>
      </c>
      <c r="H348" s="19">
        <f t="shared" si="104"/>
        <v>0</v>
      </c>
      <c r="I348" s="19">
        <f t="shared" si="104"/>
        <v>0</v>
      </c>
      <c r="J348" s="19">
        <f t="shared" si="104"/>
        <v>0</v>
      </c>
      <c r="K348" s="25"/>
      <c r="L348" s="19"/>
    </row>
    <row r="349" spans="1:12" ht="15" thickBot="1" x14ac:dyDescent="0.3">
      <c r="A349" s="29">
        <f>A331</f>
        <v>4</v>
      </c>
      <c r="B349" s="30">
        <f>B331</f>
        <v>3</v>
      </c>
      <c r="C349" s="56" t="s">
        <v>4</v>
      </c>
      <c r="D349" s="57"/>
      <c r="E349" s="31"/>
      <c r="F349" s="32">
        <f>F338+F348</f>
        <v>188</v>
      </c>
      <c r="G349" s="32">
        <f t="shared" ref="G349:J349" si="105">G338+G348</f>
        <v>23.459999999999994</v>
      </c>
      <c r="H349" s="32">
        <f t="shared" si="105"/>
        <v>27.130000000000003</v>
      </c>
      <c r="I349" s="32">
        <f t="shared" si="105"/>
        <v>98.42</v>
      </c>
      <c r="J349" s="32">
        <f t="shared" si="105"/>
        <v>631.58999999999992</v>
      </c>
      <c r="K349" s="32"/>
      <c r="L349" s="32">
        <f t="shared" ref="L349" si="106">L338+L348</f>
        <v>107.7</v>
      </c>
    </row>
    <row r="350" spans="1:12" ht="14.4" x14ac:dyDescent="0.3">
      <c r="A350" s="20">
        <v>4</v>
      </c>
      <c r="B350" s="21">
        <v>4</v>
      </c>
      <c r="C350" s="22" t="s">
        <v>19</v>
      </c>
      <c r="D350" s="5" t="s">
        <v>20</v>
      </c>
      <c r="E350" s="39" t="s">
        <v>61</v>
      </c>
      <c r="F350" s="40">
        <v>90</v>
      </c>
      <c r="G350" s="40">
        <v>11.21</v>
      </c>
      <c r="H350" s="40">
        <v>11.11</v>
      </c>
      <c r="I350" s="40">
        <v>11.58</v>
      </c>
      <c r="J350" s="40">
        <v>192.18</v>
      </c>
      <c r="K350" s="41"/>
      <c r="L350" s="40">
        <v>43.1</v>
      </c>
    </row>
    <row r="351" spans="1:12" ht="14.4" x14ac:dyDescent="0.3">
      <c r="A351" s="23"/>
      <c r="B351" s="15"/>
      <c r="C351" s="11"/>
      <c r="D351" s="55" t="s">
        <v>28</v>
      </c>
      <c r="E351" s="42" t="s">
        <v>138</v>
      </c>
      <c r="F351" s="43">
        <v>150</v>
      </c>
      <c r="G351" s="43">
        <v>5.34</v>
      </c>
      <c r="H351" s="43">
        <v>6.63</v>
      </c>
      <c r="I351" s="43">
        <v>24.53</v>
      </c>
      <c r="J351" s="43">
        <v>179.23</v>
      </c>
      <c r="K351" s="44"/>
      <c r="L351" s="43">
        <v>12.94</v>
      </c>
    </row>
    <row r="352" spans="1:12" ht="14.4" x14ac:dyDescent="0.3">
      <c r="A352" s="23"/>
      <c r="B352" s="15"/>
      <c r="C352" s="11"/>
      <c r="D352" s="7" t="s">
        <v>21</v>
      </c>
      <c r="E352" s="42" t="s">
        <v>83</v>
      </c>
      <c r="F352" s="43" t="s">
        <v>68</v>
      </c>
      <c r="G352" s="43">
        <v>0.18</v>
      </c>
      <c r="H352" s="43">
        <v>0.13</v>
      </c>
      <c r="I352" s="43">
        <v>10.029999999999999</v>
      </c>
      <c r="J352" s="43">
        <v>43.42</v>
      </c>
      <c r="K352" s="44"/>
      <c r="L352" s="43">
        <v>12.93</v>
      </c>
    </row>
    <row r="353" spans="1:12" ht="14.4" x14ac:dyDescent="0.3">
      <c r="A353" s="23"/>
      <c r="B353" s="15"/>
      <c r="C353" s="11"/>
      <c r="D353" s="7" t="s">
        <v>22</v>
      </c>
      <c r="E353" s="42" t="s">
        <v>113</v>
      </c>
      <c r="F353" s="43">
        <v>20</v>
      </c>
      <c r="G353" s="43">
        <v>1.38</v>
      </c>
      <c r="H353" s="43">
        <v>0.34</v>
      </c>
      <c r="I353" s="43">
        <v>9.1</v>
      </c>
      <c r="J353" s="43">
        <v>47.8</v>
      </c>
      <c r="K353" s="44"/>
      <c r="L353" s="43">
        <v>2.08</v>
      </c>
    </row>
    <row r="354" spans="1:12" ht="14.4" x14ac:dyDescent="0.3">
      <c r="A354" s="23"/>
      <c r="B354" s="15"/>
      <c r="C354" s="11"/>
      <c r="D354" s="54" t="s">
        <v>29</v>
      </c>
      <c r="E354" s="42" t="s">
        <v>153</v>
      </c>
      <c r="F354" s="43" t="s">
        <v>92</v>
      </c>
      <c r="G354" s="43">
        <v>2.9</v>
      </c>
      <c r="H354" s="43">
        <v>2.5</v>
      </c>
      <c r="I354" s="43">
        <v>11.7</v>
      </c>
      <c r="J354" s="43">
        <v>80.900000000000006</v>
      </c>
      <c r="K354" s="44"/>
      <c r="L354" s="43">
        <v>16.25</v>
      </c>
    </row>
    <row r="355" spans="1:12" ht="14.4" x14ac:dyDescent="0.3">
      <c r="A355" s="23"/>
      <c r="B355" s="15"/>
      <c r="C355" s="11"/>
      <c r="D355" s="55" t="s">
        <v>22</v>
      </c>
      <c r="E355" s="42" t="s">
        <v>74</v>
      </c>
      <c r="F355" s="43">
        <v>31</v>
      </c>
      <c r="G355" s="43">
        <v>2.14</v>
      </c>
      <c r="H355" s="43">
        <v>0.31</v>
      </c>
      <c r="I355" s="43">
        <v>14.06</v>
      </c>
      <c r="J355" s="43">
        <v>67.22</v>
      </c>
      <c r="K355" s="44"/>
      <c r="L355" s="43">
        <v>2.85</v>
      </c>
    </row>
    <row r="356" spans="1:12" ht="14.4" x14ac:dyDescent="0.3">
      <c r="A356" s="23"/>
      <c r="B356" s="15"/>
      <c r="C356" s="11"/>
      <c r="D356" s="55" t="s">
        <v>154</v>
      </c>
      <c r="E356" s="42" t="s">
        <v>155</v>
      </c>
      <c r="F356" s="43" t="s">
        <v>156</v>
      </c>
      <c r="G356" s="43">
        <v>6.25</v>
      </c>
      <c r="H356" s="43">
        <v>4</v>
      </c>
      <c r="I356" s="43">
        <v>29</v>
      </c>
      <c r="J356" s="43">
        <v>204</v>
      </c>
      <c r="K356" s="44"/>
      <c r="L356" s="43">
        <v>17.55</v>
      </c>
    </row>
    <row r="357" spans="1:12" ht="14.4" x14ac:dyDescent="0.3">
      <c r="A357" s="24"/>
      <c r="B357" s="17"/>
      <c r="C357" s="8"/>
      <c r="D357" s="18" t="s">
        <v>32</v>
      </c>
      <c r="E357" s="9"/>
      <c r="F357" s="19">
        <f>SUM(F350:F356)</f>
        <v>291</v>
      </c>
      <c r="G357" s="19">
        <f t="shared" ref="G357:J357" si="107">SUM(G350:G356)</f>
        <v>29.4</v>
      </c>
      <c r="H357" s="19">
        <f t="shared" si="107"/>
        <v>25.019999999999996</v>
      </c>
      <c r="I357" s="19">
        <f t="shared" si="107"/>
        <v>110</v>
      </c>
      <c r="J357" s="19">
        <f t="shared" si="107"/>
        <v>814.75</v>
      </c>
      <c r="K357" s="25"/>
      <c r="L357" s="19">
        <v>107.7</v>
      </c>
    </row>
    <row r="358" spans="1:12" ht="14.4" x14ac:dyDescent="0.3">
      <c r="A358" s="26">
        <f>A350</f>
        <v>4</v>
      </c>
      <c r="B358" s="13">
        <f>B350</f>
        <v>4</v>
      </c>
      <c r="C358" s="10" t="s">
        <v>24</v>
      </c>
      <c r="D358" s="7" t="s">
        <v>25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26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27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 t="s">
        <v>28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 t="s">
        <v>29</v>
      </c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 t="s">
        <v>30</v>
      </c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7" t="s">
        <v>31</v>
      </c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4"/>
      <c r="B367" s="17"/>
      <c r="C367" s="8"/>
      <c r="D367" s="18" t="s">
        <v>32</v>
      </c>
      <c r="E367" s="9"/>
      <c r="F367" s="19">
        <f>SUM(F358:F366)</f>
        <v>0</v>
      </c>
      <c r="G367" s="19">
        <f t="shared" ref="G367:J367" si="108">SUM(G358:G366)</f>
        <v>0</v>
      </c>
      <c r="H367" s="19">
        <f t="shared" si="108"/>
        <v>0</v>
      </c>
      <c r="I367" s="19">
        <f t="shared" si="108"/>
        <v>0</v>
      </c>
      <c r="J367" s="19">
        <f t="shared" si="108"/>
        <v>0</v>
      </c>
      <c r="K367" s="25"/>
      <c r="L367" s="19"/>
    </row>
    <row r="368" spans="1:12" ht="15" thickBot="1" x14ac:dyDescent="0.3">
      <c r="A368" s="29">
        <f>A350</f>
        <v>4</v>
      </c>
      <c r="B368" s="30">
        <f>B350</f>
        <v>4</v>
      </c>
      <c r="C368" s="56" t="s">
        <v>4</v>
      </c>
      <c r="D368" s="57"/>
      <c r="E368" s="31"/>
      <c r="F368" s="32">
        <f>F357+F367</f>
        <v>291</v>
      </c>
      <c r="G368" s="32">
        <f t="shared" ref="G368:J368" si="109">G357+G367</f>
        <v>29.4</v>
      </c>
      <c r="H368" s="32">
        <f t="shared" si="109"/>
        <v>25.019999999999996</v>
      </c>
      <c r="I368" s="32">
        <f t="shared" si="109"/>
        <v>110</v>
      </c>
      <c r="J368" s="32">
        <f t="shared" si="109"/>
        <v>814.75</v>
      </c>
      <c r="K368" s="32"/>
      <c r="L368" s="32">
        <f t="shared" ref="L368" si="110">L357+L367</f>
        <v>107.7</v>
      </c>
    </row>
    <row r="369" spans="1:12" ht="14.4" x14ac:dyDescent="0.3">
      <c r="A369" s="20">
        <v>4</v>
      </c>
      <c r="B369" s="21">
        <v>5</v>
      </c>
      <c r="C369" s="22" t="s">
        <v>19</v>
      </c>
      <c r="D369" s="5" t="s">
        <v>20</v>
      </c>
      <c r="E369" s="39" t="s">
        <v>157</v>
      </c>
      <c r="F369" s="40">
        <v>90</v>
      </c>
      <c r="G369" s="40">
        <v>8.1</v>
      </c>
      <c r="H369" s="40">
        <v>2.7</v>
      </c>
      <c r="I369" s="40">
        <v>17.13</v>
      </c>
      <c r="J369" s="40">
        <v>120.39</v>
      </c>
      <c r="K369" s="41"/>
      <c r="L369" s="40">
        <v>41.7</v>
      </c>
    </row>
    <row r="370" spans="1:12" ht="14.4" x14ac:dyDescent="0.3">
      <c r="A370" s="23"/>
      <c r="B370" s="15"/>
      <c r="C370" s="11"/>
      <c r="D370" s="55" t="s">
        <v>28</v>
      </c>
      <c r="E370" s="42" t="s">
        <v>62</v>
      </c>
      <c r="F370" s="43">
        <v>170</v>
      </c>
      <c r="G370" s="43">
        <v>3.74</v>
      </c>
      <c r="H370" s="43">
        <v>5.36</v>
      </c>
      <c r="I370" s="43">
        <v>25.07</v>
      </c>
      <c r="J370" s="43">
        <v>163.98</v>
      </c>
      <c r="K370" s="44"/>
      <c r="L370" s="43">
        <v>22.94</v>
      </c>
    </row>
    <row r="371" spans="1:12" ht="14.4" x14ac:dyDescent="0.3">
      <c r="A371" s="23"/>
      <c r="B371" s="15"/>
      <c r="C371" s="11"/>
      <c r="D371" s="7" t="s">
        <v>21</v>
      </c>
      <c r="E371" s="42" t="s">
        <v>158</v>
      </c>
      <c r="F371" s="43">
        <v>200</v>
      </c>
      <c r="G371" s="43">
        <v>7.0000000000000007E-2</v>
      </c>
      <c r="H371" s="43">
        <v>0.04</v>
      </c>
      <c r="I371" s="43">
        <v>6.84</v>
      </c>
      <c r="J371" s="43">
        <v>28.5</v>
      </c>
      <c r="K371" s="44"/>
      <c r="L371" s="43">
        <v>4.18</v>
      </c>
    </row>
    <row r="372" spans="1:12" ht="14.4" x14ac:dyDescent="0.3">
      <c r="A372" s="23"/>
      <c r="B372" s="15"/>
      <c r="C372" s="11"/>
      <c r="D372" s="7" t="s">
        <v>22</v>
      </c>
      <c r="E372" s="42" t="s">
        <v>105</v>
      </c>
      <c r="F372" s="43">
        <v>20</v>
      </c>
      <c r="G372" s="43">
        <v>1.48</v>
      </c>
      <c r="H372" s="43">
        <v>0.46</v>
      </c>
      <c r="I372" s="43">
        <v>9.5</v>
      </c>
      <c r="J372" s="43">
        <v>48.6</v>
      </c>
      <c r="K372" s="44"/>
      <c r="L372" s="43">
        <v>2.08</v>
      </c>
    </row>
    <row r="373" spans="1:12" ht="14.4" x14ac:dyDescent="0.3">
      <c r="A373" s="23"/>
      <c r="B373" s="15"/>
      <c r="C373" s="11"/>
      <c r="D373" s="54" t="s">
        <v>29</v>
      </c>
      <c r="E373" s="42" t="s">
        <v>159</v>
      </c>
      <c r="F373" s="43" t="s">
        <v>72</v>
      </c>
      <c r="G373" s="43"/>
      <c r="H373" s="43"/>
      <c r="I373" s="43">
        <v>27.5</v>
      </c>
      <c r="J373" s="43">
        <v>112.5</v>
      </c>
      <c r="K373" s="44"/>
      <c r="L373" s="43">
        <v>25.23</v>
      </c>
    </row>
    <row r="374" spans="1:12" ht="14.4" x14ac:dyDescent="0.3">
      <c r="A374" s="23"/>
      <c r="B374" s="15"/>
      <c r="C374" s="11"/>
      <c r="D374" s="55" t="s">
        <v>25</v>
      </c>
      <c r="E374" s="42" t="s">
        <v>160</v>
      </c>
      <c r="F374" s="43">
        <v>80</v>
      </c>
      <c r="G374" s="43">
        <v>1.22</v>
      </c>
      <c r="H374" s="43">
        <v>4.04</v>
      </c>
      <c r="I374" s="43">
        <v>7.22</v>
      </c>
      <c r="J374" s="43">
        <v>69.63</v>
      </c>
      <c r="K374" s="44"/>
      <c r="L374" s="43">
        <v>9.84</v>
      </c>
    </row>
    <row r="375" spans="1:12" ht="14.4" x14ac:dyDescent="0.3">
      <c r="A375" s="23"/>
      <c r="B375" s="15"/>
      <c r="C375" s="11"/>
      <c r="D375" s="55" t="s">
        <v>22</v>
      </c>
      <c r="E375" s="42" t="s">
        <v>86</v>
      </c>
      <c r="F375" s="43">
        <v>20</v>
      </c>
      <c r="G375" s="43">
        <v>1.57</v>
      </c>
      <c r="H375" s="43">
        <v>0.25</v>
      </c>
      <c r="I375" s="43">
        <v>10.18</v>
      </c>
      <c r="J375" s="43">
        <v>49.32</v>
      </c>
      <c r="K375" s="44"/>
      <c r="L375" s="43">
        <v>1.73</v>
      </c>
    </row>
    <row r="376" spans="1:12" ht="14.4" x14ac:dyDescent="0.3">
      <c r="A376" s="24"/>
      <c r="B376" s="17"/>
      <c r="C376" s="8"/>
      <c r="D376" s="18" t="s">
        <v>32</v>
      </c>
      <c r="E376" s="9"/>
      <c r="F376" s="19">
        <f>SUM(F369:F375)</f>
        <v>580</v>
      </c>
      <c r="G376" s="19">
        <f t="shared" ref="G376:J376" si="111">SUM(G369:G375)</f>
        <v>16.18</v>
      </c>
      <c r="H376" s="19">
        <f t="shared" si="111"/>
        <v>12.850000000000001</v>
      </c>
      <c r="I376" s="19">
        <f t="shared" si="111"/>
        <v>103.44</v>
      </c>
      <c r="J376" s="19">
        <f t="shared" si="111"/>
        <v>592.92000000000007</v>
      </c>
      <c r="K376" s="25"/>
      <c r="L376" s="19">
        <v>107.7</v>
      </c>
    </row>
    <row r="377" spans="1:12" ht="14.4" x14ac:dyDescent="0.3">
      <c r="A377" s="26">
        <f>A369</f>
        <v>4</v>
      </c>
      <c r="B377" s="13">
        <f>B369</f>
        <v>5</v>
      </c>
      <c r="C377" s="10" t="s">
        <v>24</v>
      </c>
      <c r="D377" s="7" t="s">
        <v>25</v>
      </c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7" t="s">
        <v>26</v>
      </c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3"/>
      <c r="B379" s="15"/>
      <c r="C379" s="11"/>
      <c r="D379" s="7" t="s">
        <v>27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7" t="s">
        <v>28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7" t="s">
        <v>29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7" t="s">
        <v>30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7" t="s">
        <v>31</v>
      </c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4"/>
      <c r="B386" s="17"/>
      <c r="C386" s="8"/>
      <c r="D386" s="18" t="s">
        <v>32</v>
      </c>
      <c r="E386" s="9"/>
      <c r="F386" s="19">
        <f>SUM(F377:F385)</f>
        <v>0</v>
      </c>
      <c r="G386" s="19">
        <f t="shared" ref="G386:J386" si="112">SUM(G377:G385)</f>
        <v>0</v>
      </c>
      <c r="H386" s="19">
        <f t="shared" si="112"/>
        <v>0</v>
      </c>
      <c r="I386" s="19">
        <f t="shared" si="112"/>
        <v>0</v>
      </c>
      <c r="J386" s="19">
        <f t="shared" si="112"/>
        <v>0</v>
      </c>
      <c r="K386" s="25"/>
      <c r="L386" s="19"/>
    </row>
    <row r="387" spans="1:12" ht="15" thickBot="1" x14ac:dyDescent="0.3">
      <c r="A387" s="29">
        <f>A369</f>
        <v>4</v>
      </c>
      <c r="B387" s="30">
        <f>B369</f>
        <v>5</v>
      </c>
      <c r="C387" s="56" t="s">
        <v>4</v>
      </c>
      <c r="D387" s="57"/>
      <c r="E387" s="31"/>
      <c r="F387" s="32">
        <f>F376+F386</f>
        <v>580</v>
      </c>
      <c r="G387" s="32">
        <f t="shared" ref="G387:J387" si="113">G376+G386</f>
        <v>16.18</v>
      </c>
      <c r="H387" s="32">
        <f t="shared" si="113"/>
        <v>12.850000000000001</v>
      </c>
      <c r="I387" s="32">
        <f t="shared" si="113"/>
        <v>103.44</v>
      </c>
      <c r="J387" s="32">
        <f t="shared" si="113"/>
        <v>592.92000000000007</v>
      </c>
      <c r="K387" s="32"/>
      <c r="L387" s="50">
        <f t="shared" ref="L387" si="114">L376+L386</f>
        <v>107.7</v>
      </c>
    </row>
    <row r="388" spans="1:12" ht="13.8" thickBot="1" x14ac:dyDescent="0.3">
      <c r="A388" s="27"/>
      <c r="B388" s="28"/>
      <c r="C388" s="62" t="s">
        <v>5</v>
      </c>
      <c r="D388" s="63"/>
      <c r="E388" s="64"/>
      <c r="F388" s="34">
        <f>(F24+F43+F62+F81+F100+F119+F138+F157+F176+F196+F215+F235+F254+F273+F292+F311+F330+F349+F368+F387)/(IF(F24=0,0,1)+IF(F43=0,0,1)+IF(F62=0,0,1)+IF(F81=0,0,1)+IF(F100=0,0,1)+IF(F119=0,0,1)+IF(F138=0,0,1)+IF(F157=0,0,1)+IF(F176=0,0,1)+IF(F196=0,0,1)+IF(F215=0,0,1)+IF(F235=0,0,1)+IF(F254=0,0,1)+IF(F273=0,0,1)+IF(F292=0,0,1)+IF(F311=0,0,1)+IF(F330=0,0,1)+IF(F349=0,0,1)+IF(F368=0,0,1)+IF(F387=0,0,1))</f>
        <v>368.75</v>
      </c>
      <c r="G388" s="34">
        <f>(G24+G43+G62+G81+G100+G119+G138+G157+G176+G196+G215+G235+G254+G273+G292+G311+G330+G349+G368+G387)/(IF(G24=0,0,1)+IF(G43=0,0,1)+IF(G62=0,0,1)+IF(G81=0,0,1)+IF(G100=0,0,1)+IF(G119=0,0,1)+IF(G138=0,0,1)+IF(G157=0,0,1)+IF(G176=0,0,1)+IF(G196=0,0,1)+IF(G215=0,0,1)+IF(G235=0,0,1)+IF(G254=0,0,1)+IF(G273=0,0,1)+IF(G292=0,0,1)+IF(G311=0,0,1)+IF(G330=0,0,1)+IF(G349=0,0,1)+IF(G368=0,0,1)+IF(G387=0,0,1))</f>
        <v>37.149499999999996</v>
      </c>
      <c r="H388" s="34">
        <f>(H24+H43+H62+H81+H100+H119+H138+H157+H176+H196+H215+H235+H254+H273+H292+H311+H330+H349+H368+H387)/(IF(H24=0,0,1)+IF(H43=0,0,1)+IF(H62=0,0,1)+IF(H81=0,0,1)+IF(H100=0,0,1)+IF(H119=0,0,1)+IF(H138=0,0,1)+IF(H157=0,0,1)+IF(H176=0,0,1)+IF(H196=0,0,1)+IF(H215=0,0,1)+IF(H235=0,0,1)+IF(H254=0,0,1)+IF(H273=0,0,1)+IF(H292=0,0,1)+IF(H311=0,0,1)+IF(H330=0,0,1)+IF(H349=0,0,1)+IF(H368=0,0,1)+IF(H387=0,0,1))</f>
        <v>20.394500000000001</v>
      </c>
      <c r="I388" s="34">
        <f>(I24+I43+I62+I81+I100+I119+I138+I157+I176+I196+I215+I235+I254+I273+I292+I311+I330+I349+I368+I387)/(IF(I24=0,0,1)+IF(I43=0,0,1)+IF(I62=0,0,1)+IF(I81=0,0,1)+IF(I100=0,0,1)+IF(I119=0,0,1)+IF(I138=0,0,1)+IF(I157=0,0,1)+IF(I176=0,0,1)+IF(I196=0,0,1)+IF(I215=0,0,1)+IF(I235=0,0,1)+IF(I254=0,0,1)+IF(I273=0,0,1)+IF(I292=0,0,1)+IF(I311=0,0,1)+IF(I330=0,0,1)+IF(I349=0,0,1)+IF(I368=0,0,1)+IF(I387=0,0,1))</f>
        <v>86.166000000000011</v>
      </c>
      <c r="J388" s="34">
        <f>(J24+J43+J62+J81+J100+J119+J138+J157+J176+J196+J215+J235+J254+J273+J292+J311+J330+J349+J368+J387)/(IF(J24=0,0,1)+IF(J43=0,0,1)+IF(J62=0,0,1)+IF(J81=0,0,1)+IF(J100=0,0,1)+IF(J119=0,0,1)+IF(J138=0,0,1)+IF(J157=0,0,1)+IF(J176=0,0,1)+IF(J196=0,0,1)+IF(J215=0,0,1)+IF(J235=0,0,1)+IF(J254=0,0,1)+IF(J273=0,0,1)+IF(J292=0,0,1)+IF(J311=0,0,1)+IF(J330=0,0,1)+IF(J349=0,0,1)+IF(J368=0,0,1)+IF(J387=0,0,1))</f>
        <v>607.24599999999998</v>
      </c>
      <c r="K388" s="51"/>
      <c r="L388" s="52">
        <f>SUM(L6:L387)</f>
        <v>6452.9999999999955</v>
      </c>
    </row>
  </sheetData>
  <mergeCells count="24">
    <mergeCell ref="C388:E388"/>
    <mergeCell ref="C196:D196"/>
    <mergeCell ref="C119:D119"/>
    <mergeCell ref="C138:D138"/>
    <mergeCell ref="C157:D157"/>
    <mergeCell ref="C176:D176"/>
    <mergeCell ref="C292:D292"/>
    <mergeCell ref="C311:D311"/>
    <mergeCell ref="C330:D330"/>
    <mergeCell ref="C349:D349"/>
    <mergeCell ref="C368:D368"/>
    <mergeCell ref="C387:D387"/>
    <mergeCell ref="C215:D215"/>
    <mergeCell ref="C235:D235"/>
    <mergeCell ref="C254:D254"/>
    <mergeCell ref="C273:D27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2023-10-16T05:41:39Z</cp:lastPrinted>
  <dcterms:created xsi:type="dcterms:W3CDTF">2022-05-16T14:23:56Z</dcterms:created>
  <dcterms:modified xsi:type="dcterms:W3CDTF">2024-12-12T04:20:26Z</dcterms:modified>
</cp:coreProperties>
</file>